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120" windowHeight="8580"/>
  </bookViews>
  <sheets>
    <sheet name="Foglio2" sheetId="2" r:id="rId1"/>
    <sheet name="Foglio3" sheetId="3" r:id="rId2"/>
  </sheets>
  <definedNames>
    <definedName name="_xlnm.Print_Area" localSheetId="0">Foglio2!$A$1:$N$109</definedName>
  </definedNames>
  <calcPr calcId="124519"/>
</workbook>
</file>

<file path=xl/calcChain.xml><?xml version="1.0" encoding="utf-8"?>
<calcChain xmlns="http://schemas.openxmlformats.org/spreadsheetml/2006/main">
  <c r="D51" i="2"/>
  <c r="D8"/>
  <c r="I8" s="1"/>
  <c r="K85"/>
  <c r="K84"/>
  <c r="K83"/>
  <c r="K82"/>
  <c r="K81"/>
  <c r="I85"/>
  <c r="I84"/>
  <c r="I83"/>
  <c r="I82"/>
  <c r="I81"/>
  <c r="F85"/>
  <c r="F84"/>
  <c r="F83"/>
  <c r="F82"/>
  <c r="F81"/>
  <c r="K76"/>
  <c r="K75"/>
  <c r="K74"/>
  <c r="K73"/>
  <c r="K72"/>
  <c r="I76"/>
  <c r="I75"/>
  <c r="I74"/>
  <c r="I73"/>
  <c r="I72"/>
  <c r="F76"/>
  <c r="F75"/>
  <c r="F74"/>
  <c r="F73"/>
  <c r="F72"/>
  <c r="K66"/>
  <c r="K65"/>
  <c r="K64"/>
  <c r="K63"/>
  <c r="K62"/>
  <c r="I66"/>
  <c r="I65"/>
  <c r="I64"/>
  <c r="I63"/>
  <c r="I62"/>
  <c r="F66"/>
  <c r="F65"/>
  <c r="F64"/>
  <c r="F63"/>
  <c r="F62"/>
  <c r="K50"/>
  <c r="K49"/>
  <c r="K48"/>
  <c r="K47"/>
  <c r="K46"/>
  <c r="I50"/>
  <c r="I49"/>
  <c r="I48"/>
  <c r="I47"/>
  <c r="I46"/>
  <c r="F50"/>
  <c r="F49"/>
  <c r="F48"/>
  <c r="F47"/>
  <c r="F46"/>
  <c r="D9"/>
  <c r="I9" s="1"/>
  <c r="D10"/>
  <c r="F10" s="1"/>
  <c r="D11"/>
  <c r="K11" s="1"/>
  <c r="D12"/>
  <c r="D13"/>
  <c r="K13" s="1"/>
  <c r="D14"/>
  <c r="F14" s="1"/>
  <c r="D15"/>
  <c r="K15" s="1"/>
  <c r="D16"/>
  <c r="F16" s="1"/>
  <c r="J96"/>
  <c r="B96"/>
  <c r="F96"/>
  <c r="G7"/>
  <c r="G8"/>
  <c r="G9"/>
  <c r="G10"/>
  <c r="G11"/>
  <c r="G12"/>
  <c r="G13"/>
  <c r="G14"/>
  <c r="G15"/>
  <c r="G16"/>
  <c r="G20"/>
  <c r="G21"/>
  <c r="G22"/>
  <c r="G23"/>
  <c r="G24"/>
  <c r="G25"/>
  <c r="G26"/>
  <c r="G27"/>
  <c r="G28"/>
  <c r="G29"/>
  <c r="G33"/>
  <c r="G34"/>
  <c r="G35"/>
  <c r="G36"/>
  <c r="G37"/>
  <c r="G38"/>
  <c r="G39"/>
  <c r="G40"/>
  <c r="G41"/>
  <c r="G42"/>
  <c r="G46"/>
  <c r="G47"/>
  <c r="G48"/>
  <c r="G49"/>
  <c r="G50"/>
  <c r="G62"/>
  <c r="G63"/>
  <c r="G64"/>
  <c r="G65"/>
  <c r="G66"/>
  <c r="G72"/>
  <c r="G73"/>
  <c r="G74"/>
  <c r="G75"/>
  <c r="G76"/>
  <c r="G81"/>
  <c r="G82"/>
  <c r="G83"/>
  <c r="G84"/>
  <c r="G85"/>
  <c r="J17"/>
  <c r="J100" s="1"/>
  <c r="J43"/>
  <c r="J102" s="1"/>
  <c r="E43"/>
  <c r="E102" s="1"/>
  <c r="H43"/>
  <c r="H102" s="1"/>
  <c r="J30"/>
  <c r="J101" s="1"/>
  <c r="E30"/>
  <c r="E101" s="1"/>
  <c r="E17"/>
  <c r="E100" s="1"/>
  <c r="H17"/>
  <c r="H100" s="1"/>
  <c r="H30"/>
  <c r="H101" s="1"/>
  <c r="H51"/>
  <c r="H103" s="1"/>
  <c r="H67"/>
  <c r="H105" s="1"/>
  <c r="H77"/>
  <c r="H106" s="1"/>
  <c r="H86"/>
  <c r="H107" s="1"/>
  <c r="J51"/>
  <c r="J103" s="1"/>
  <c r="J67"/>
  <c r="J105" s="1"/>
  <c r="J77"/>
  <c r="J106" s="1"/>
  <c r="J86"/>
  <c r="J107" s="1"/>
  <c r="E51"/>
  <c r="E103" s="1"/>
  <c r="E67"/>
  <c r="E105" s="1"/>
  <c r="E86"/>
  <c r="E107" s="1"/>
  <c r="F107" s="1"/>
  <c r="E77"/>
  <c r="E106" s="1"/>
  <c r="D7"/>
  <c r="K7" s="1"/>
  <c r="D20"/>
  <c r="K20" s="1"/>
  <c r="D21"/>
  <c r="I21" s="1"/>
  <c r="D22"/>
  <c r="K22" s="1"/>
  <c r="D23"/>
  <c r="I23" s="1"/>
  <c r="D24"/>
  <c r="K24" s="1"/>
  <c r="D25"/>
  <c r="I25" s="1"/>
  <c r="D26"/>
  <c r="K26" s="1"/>
  <c r="D27"/>
  <c r="I27" s="1"/>
  <c r="D28"/>
  <c r="K28" s="1"/>
  <c r="D29"/>
  <c r="I29" s="1"/>
  <c r="D33"/>
  <c r="K33" s="1"/>
  <c r="D34"/>
  <c r="I34" s="1"/>
  <c r="D35"/>
  <c r="K35" s="1"/>
  <c r="D36"/>
  <c r="I36" s="1"/>
  <c r="D37"/>
  <c r="K37" s="1"/>
  <c r="D38"/>
  <c r="I38" s="1"/>
  <c r="D39"/>
  <c r="K39" s="1"/>
  <c r="D40"/>
  <c r="I40" s="1"/>
  <c r="D41"/>
  <c r="K41" s="1"/>
  <c r="D42"/>
  <c r="I42" s="1"/>
  <c r="D67"/>
  <c r="D105" s="1"/>
  <c r="K105" s="1"/>
  <c r="D77"/>
  <c r="D106" s="1"/>
  <c r="D86"/>
  <c r="D107" s="1"/>
  <c r="M85"/>
  <c r="N85" s="1"/>
  <c r="M84"/>
  <c r="N84" s="1"/>
  <c r="M83"/>
  <c r="N83" s="1"/>
  <c r="M82"/>
  <c r="N82" s="1"/>
  <c r="M81"/>
  <c r="N81" s="1"/>
  <c r="M76"/>
  <c r="N76" s="1"/>
  <c r="M75"/>
  <c r="N75" s="1"/>
  <c r="M74"/>
  <c r="N74" s="1"/>
  <c r="M73"/>
  <c r="N73" s="1"/>
  <c r="M72"/>
  <c r="N72" s="1"/>
  <c r="M66"/>
  <c r="N66" s="1"/>
  <c r="M65"/>
  <c r="N65" s="1"/>
  <c r="M64"/>
  <c r="N64" s="1"/>
  <c r="M63"/>
  <c r="N63" s="1"/>
  <c r="M62"/>
  <c r="N62" s="1"/>
  <c r="M47"/>
  <c r="N47" s="1"/>
  <c r="M48"/>
  <c r="N48" s="1"/>
  <c r="M49"/>
  <c r="N49" s="1"/>
  <c r="M50"/>
  <c r="N50" s="1"/>
  <c r="M46"/>
  <c r="N46" s="1"/>
  <c r="M42"/>
  <c r="N42" s="1"/>
  <c r="M41"/>
  <c r="M40"/>
  <c r="N40" s="1"/>
  <c r="M39"/>
  <c r="M38"/>
  <c r="N38" s="1"/>
  <c r="M37"/>
  <c r="M36"/>
  <c r="N36" s="1"/>
  <c r="M35"/>
  <c r="M34"/>
  <c r="N34" s="1"/>
  <c r="M33"/>
  <c r="M29"/>
  <c r="N29" s="1"/>
  <c r="M28"/>
  <c r="M27"/>
  <c r="N27" s="1"/>
  <c r="M26"/>
  <c r="M25"/>
  <c r="N25" s="1"/>
  <c r="M24"/>
  <c r="M23"/>
  <c r="N23" s="1"/>
  <c r="M22"/>
  <c r="N22" s="1"/>
  <c r="M21"/>
  <c r="N21" s="1"/>
  <c r="M20"/>
  <c r="M8"/>
  <c r="M9"/>
  <c r="M10"/>
  <c r="N10"/>
  <c r="M11"/>
  <c r="N11"/>
  <c r="M12"/>
  <c r="M13"/>
  <c r="N13" s="1"/>
  <c r="M14"/>
  <c r="N14" s="1"/>
  <c r="M15"/>
  <c r="N15" s="1"/>
  <c r="M16"/>
  <c r="M7"/>
  <c r="B30"/>
  <c r="B17"/>
  <c r="B43"/>
  <c r="D31"/>
  <c r="N18"/>
  <c r="K107" l="1"/>
  <c r="I107"/>
  <c r="I106"/>
  <c r="K106"/>
  <c r="F106"/>
  <c r="N20"/>
  <c r="N12"/>
  <c r="F7"/>
  <c r="F15"/>
  <c r="F13"/>
  <c r="F11"/>
  <c r="F9"/>
  <c r="I10"/>
  <c r="I12"/>
  <c r="I14"/>
  <c r="I16"/>
  <c r="K10"/>
  <c r="K12"/>
  <c r="K14"/>
  <c r="K16"/>
  <c r="F21"/>
  <c r="F23"/>
  <c r="F25"/>
  <c r="F27"/>
  <c r="F29"/>
  <c r="I22"/>
  <c r="I24"/>
  <c r="I26"/>
  <c r="I28"/>
  <c r="K21"/>
  <c r="K23"/>
  <c r="K25"/>
  <c r="K27"/>
  <c r="K29"/>
  <c r="F34"/>
  <c r="F36"/>
  <c r="F38"/>
  <c r="F40"/>
  <c r="F42"/>
  <c r="I33"/>
  <c r="I35"/>
  <c r="I37"/>
  <c r="I39"/>
  <c r="I41"/>
  <c r="K34"/>
  <c r="K36"/>
  <c r="K38"/>
  <c r="K40"/>
  <c r="K42"/>
  <c r="K67"/>
  <c r="F77"/>
  <c r="I77"/>
  <c r="K77"/>
  <c r="F86"/>
  <c r="I86"/>
  <c r="K86"/>
  <c r="D30"/>
  <c r="F30" s="1"/>
  <c r="K51"/>
  <c r="F12"/>
  <c r="I7"/>
  <c r="I11"/>
  <c r="I13"/>
  <c r="I15"/>
  <c r="F20"/>
  <c r="F22"/>
  <c r="F24"/>
  <c r="F26"/>
  <c r="F28"/>
  <c r="F33"/>
  <c r="F35"/>
  <c r="F37"/>
  <c r="F39"/>
  <c r="F41"/>
  <c r="K43"/>
  <c r="F67"/>
  <c r="I67"/>
  <c r="F105"/>
  <c r="I105"/>
  <c r="I51"/>
  <c r="D103"/>
  <c r="F51"/>
  <c r="I30"/>
  <c r="I20"/>
  <c r="K9"/>
  <c r="N9"/>
  <c r="F8"/>
  <c r="K8"/>
  <c r="N16"/>
  <c r="N8"/>
  <c r="N24"/>
  <c r="J54"/>
  <c r="N26"/>
  <c r="N28"/>
  <c r="M30"/>
  <c r="M51"/>
  <c r="N51" s="1"/>
  <c r="G86"/>
  <c r="G107" s="1"/>
  <c r="G51"/>
  <c r="G103" s="1"/>
  <c r="M106"/>
  <c r="N106" s="1"/>
  <c r="M107"/>
  <c r="N107" s="1"/>
  <c r="E54"/>
  <c r="E89" s="1"/>
  <c r="D17"/>
  <c r="M77"/>
  <c r="M86"/>
  <c r="N86" s="1"/>
  <c r="N41"/>
  <c r="N39"/>
  <c r="N37"/>
  <c r="N35"/>
  <c r="N33"/>
  <c r="N7"/>
  <c r="G77"/>
  <c r="G106" s="1"/>
  <c r="G43"/>
  <c r="G102" s="1"/>
  <c r="G30"/>
  <c r="G101" s="1"/>
  <c r="G17"/>
  <c r="M103"/>
  <c r="M102"/>
  <c r="G67"/>
  <c r="G105" s="1"/>
  <c r="E104"/>
  <c r="M100"/>
  <c r="G100"/>
  <c r="J104"/>
  <c r="M105"/>
  <c r="N105" s="1"/>
  <c r="H104"/>
  <c r="M101"/>
  <c r="D43"/>
  <c r="I43" s="1"/>
  <c r="H54"/>
  <c r="M67"/>
  <c r="N67" s="1"/>
  <c r="M17"/>
  <c r="M43"/>
  <c r="N77"/>
  <c r="N103" l="1"/>
  <c r="K30"/>
  <c r="F43"/>
  <c r="F103"/>
  <c r="K103"/>
  <c r="I103"/>
  <c r="K17"/>
  <c r="I17"/>
  <c r="F17"/>
  <c r="N17"/>
  <c r="G104"/>
  <c r="G109" s="1"/>
  <c r="G54"/>
  <c r="D100"/>
  <c r="D102"/>
  <c r="N43"/>
  <c r="H109"/>
  <c r="M54"/>
  <c r="N30"/>
  <c r="D101"/>
  <c r="J109"/>
  <c r="M104"/>
  <c r="E109"/>
  <c r="D54"/>
  <c r="N102" l="1"/>
  <c r="K102"/>
  <c r="I102"/>
  <c r="F102"/>
  <c r="A111"/>
  <c r="K101"/>
  <c r="F101"/>
  <c r="I101"/>
  <c r="D88"/>
  <c r="I54"/>
  <c r="K54"/>
  <c r="F54"/>
  <c r="F100"/>
  <c r="I100"/>
  <c r="K100"/>
  <c r="N100"/>
  <c r="N54"/>
  <c r="M109"/>
  <c r="N101"/>
  <c r="D104"/>
  <c r="F104" l="1"/>
  <c r="K104"/>
  <c r="I104"/>
  <c r="D109"/>
  <c r="N104"/>
  <c r="F89"/>
  <c r="F109" l="1"/>
  <c r="K109"/>
  <c r="I109"/>
  <c r="N109"/>
</calcChain>
</file>

<file path=xl/sharedStrings.xml><?xml version="1.0" encoding="utf-8"?>
<sst xmlns="http://schemas.openxmlformats.org/spreadsheetml/2006/main" count="136" uniqueCount="39">
  <si>
    <t>Ore</t>
  </si>
  <si>
    <t>Costo orario</t>
  </si>
  <si>
    <t>Costo totale</t>
  </si>
  <si>
    <t>Quota a carico C.s.v.</t>
  </si>
  <si>
    <t>%</t>
  </si>
  <si>
    <t>Descrizione dell'oggetto di spesa</t>
  </si>
  <si>
    <t>Note</t>
  </si>
  <si>
    <t>Codice</t>
  </si>
  <si>
    <t>Titolo:</t>
  </si>
  <si>
    <t>Quota altri partner</t>
  </si>
  <si>
    <t>Fascia A</t>
  </si>
  <si>
    <t>Personale Fascia A</t>
  </si>
  <si>
    <t>Totale Fascia A</t>
  </si>
  <si>
    <t>Personale Fascia B</t>
  </si>
  <si>
    <t>Totale Fascia B</t>
  </si>
  <si>
    <t>Personale Fascia C</t>
  </si>
  <si>
    <t>Totale Fascia C</t>
  </si>
  <si>
    <t>Personale</t>
  </si>
  <si>
    <t>Fascia B</t>
  </si>
  <si>
    <t>Fascia C</t>
  </si>
  <si>
    <t>TOTALI</t>
  </si>
  <si>
    <t>Totale Piano economico</t>
  </si>
  <si>
    <t>Associazione capofila:</t>
  </si>
  <si>
    <t>Totale Piano economico a carico del C.s.V.</t>
  </si>
  <si>
    <t>Quota a carico associazioni proponenti</t>
  </si>
  <si>
    <t>Quota approvata CSV</t>
  </si>
  <si>
    <t>Controllo Ripartizione Costi</t>
  </si>
  <si>
    <t>Costi per viaggi, vitto e alloggio</t>
  </si>
  <si>
    <t>Totale Ripartizione</t>
  </si>
  <si>
    <t xml:space="preserve">Totale viaggi, vitto, alloggio </t>
  </si>
  <si>
    <t>1. Personale e rimborsi spese</t>
  </si>
  <si>
    <t>Totale Personale e rimborsi spese</t>
  </si>
  <si>
    <t>1. Totale personale e rimborsi spese</t>
  </si>
  <si>
    <t>PIANO ECONOMICO PROGETTI AZIONI PILOTA BANDO UP - TECH</t>
  </si>
  <si>
    <t>3. Promozione delle attività</t>
  </si>
  <si>
    <t>4.Assicurazione volontari e altri costi direttamente connessi alle attività progettuali</t>
  </si>
  <si>
    <t>4. Assicurazione vol e altri costi dirett. connessi</t>
  </si>
  <si>
    <t>2. Attrezzature e beni strum, mat di consumo</t>
  </si>
  <si>
    <t>2. Attrezzature,beni strumentali e materiale di consumo di vario genere - attenzione MAX 30 % COSTO CSV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</si>
</sst>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0.0"/>
    <numFmt numFmtId="167" formatCode="_-* #,##0.000000_-;\-* #,##0.000000_-;_-* &quot;-&quot;_-;_-@_-"/>
  </numFmts>
  <fonts count="1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6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166" fontId="2" fillId="0" borderId="0" xfId="1" applyNumberFormat="1" applyFont="1" applyAlignment="1" applyProtection="1">
      <alignment vertical="center"/>
    </xf>
    <xf numFmtId="43" fontId="2" fillId="0" borderId="0" xfId="1" applyFont="1" applyAlignment="1" applyProtection="1">
      <alignment vertical="center"/>
    </xf>
    <xf numFmtId="41" fontId="2" fillId="0" borderId="0" xfId="2" applyFont="1" applyAlignment="1" applyProtection="1">
      <alignment vertical="center"/>
    </xf>
    <xf numFmtId="0" fontId="2" fillId="0" borderId="0" xfId="2" applyNumberFormat="1" applyFont="1" applyAlignment="1" applyProtection="1">
      <alignment horizontal="center" vertical="center"/>
    </xf>
    <xf numFmtId="43" fontId="2" fillId="0" borderId="0" xfId="1" applyFont="1" applyBorder="1" applyAlignment="1" applyProtection="1">
      <alignment vertical="center"/>
    </xf>
    <xf numFmtId="10" fontId="2" fillId="0" borderId="0" xfId="2" applyNumberFormat="1" applyFont="1" applyBorder="1" applyAlignment="1" applyProtection="1">
      <alignment horizontal="center" vertical="center"/>
    </xf>
    <xf numFmtId="166" fontId="2" fillId="0" borderId="0" xfId="1" applyNumberFormat="1" applyFont="1" applyAlignment="1" applyProtection="1">
      <alignment horizontal="left" vertical="center"/>
    </xf>
    <xf numFmtId="43" fontId="2" fillId="0" borderId="0" xfId="1" applyFont="1" applyAlignment="1" applyProtection="1">
      <alignment horizontal="left" vertical="center"/>
    </xf>
    <xf numFmtId="0" fontId="2" fillId="2" borderId="0" xfId="2" applyNumberFormat="1" applyFont="1" applyFill="1" applyAlignment="1" applyProtection="1">
      <alignment horizontal="center" vertical="center"/>
    </xf>
    <xf numFmtId="41" fontId="2" fillId="0" borderId="0" xfId="2" applyFont="1" applyAlignment="1" applyProtection="1">
      <alignment vertical="center" wrapText="1"/>
    </xf>
    <xf numFmtId="43" fontId="2" fillId="0" borderId="2" xfId="1" applyFont="1" applyBorder="1" applyAlignment="1" applyProtection="1">
      <alignment vertical="center"/>
    </xf>
    <xf numFmtId="43" fontId="2" fillId="3" borderId="2" xfId="1" applyFont="1" applyFill="1" applyBorder="1" applyAlignment="1" applyProtection="1">
      <alignment vertical="center"/>
    </xf>
    <xf numFmtId="0" fontId="2" fillId="2" borderId="3" xfId="2" applyNumberFormat="1" applyFont="1" applyFill="1" applyBorder="1" applyAlignment="1" applyProtection="1">
      <alignment horizontal="center" vertical="center"/>
    </xf>
    <xf numFmtId="41" fontId="2" fillId="0" borderId="4" xfId="2" applyFont="1" applyBorder="1" applyAlignment="1" applyProtection="1">
      <alignment vertical="center"/>
    </xf>
    <xf numFmtId="166" fontId="2" fillId="0" borderId="4" xfId="1" applyNumberFormat="1" applyFont="1" applyBorder="1" applyAlignment="1" applyProtection="1">
      <alignment vertical="center"/>
    </xf>
    <xf numFmtId="43" fontId="2" fillId="0" borderId="4" xfId="1" applyFont="1" applyBorder="1" applyAlignment="1" applyProtection="1">
      <alignment vertical="center"/>
    </xf>
    <xf numFmtId="0" fontId="2" fillId="0" borderId="4" xfId="2" applyNumberFormat="1" applyFont="1" applyBorder="1" applyAlignment="1" applyProtection="1">
      <alignment horizontal="center" vertical="center"/>
    </xf>
    <xf numFmtId="43" fontId="2" fillId="0" borderId="2" xfId="1" applyFont="1" applyFill="1" applyBorder="1" applyAlignment="1" applyProtection="1">
      <alignment vertical="center"/>
    </xf>
    <xf numFmtId="43" fontId="2" fillId="0" borderId="5" xfId="1" applyFont="1" applyFill="1" applyBorder="1" applyAlignment="1" applyProtection="1">
      <alignment vertical="center"/>
    </xf>
    <xf numFmtId="41" fontId="2" fillId="0" borderId="0" xfId="2" applyFont="1" applyFill="1" applyAlignment="1" applyProtection="1">
      <alignment vertical="center"/>
    </xf>
    <xf numFmtId="41" fontId="2" fillId="0" borderId="0" xfId="2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vertical="center"/>
    </xf>
    <xf numFmtId="0" fontId="2" fillId="0" borderId="0" xfId="2" applyNumberFormat="1" applyFont="1" applyBorder="1" applyAlignment="1" applyProtection="1">
      <alignment horizontal="center" vertical="center"/>
    </xf>
    <xf numFmtId="0" fontId="2" fillId="2" borderId="6" xfId="2" applyNumberFormat="1" applyFont="1" applyFill="1" applyBorder="1" applyAlignment="1" applyProtection="1">
      <alignment horizontal="center" vertical="center"/>
    </xf>
    <xf numFmtId="41" fontId="2" fillId="0" borderId="0" xfId="2" applyFont="1" applyBorder="1" applyAlignment="1" applyProtection="1">
      <alignment vertical="center" wrapText="1"/>
    </xf>
    <xf numFmtId="166" fontId="3" fillId="0" borderId="0" xfId="1" applyNumberFormat="1" applyFont="1" applyAlignment="1" applyProtection="1">
      <alignment vertical="center"/>
    </xf>
    <xf numFmtId="43" fontId="3" fillId="0" borderId="0" xfId="1" applyFont="1" applyAlignment="1" applyProtection="1">
      <alignment vertical="center"/>
    </xf>
    <xf numFmtId="43" fontId="2" fillId="0" borderId="0" xfId="1" applyFont="1" applyBorder="1" applyAlignment="1" applyProtection="1">
      <alignment horizontal="right" vertical="center"/>
    </xf>
    <xf numFmtId="0" fontId="2" fillId="2" borderId="4" xfId="2" applyNumberFormat="1" applyFont="1" applyFill="1" applyBorder="1" applyAlignment="1" applyProtection="1">
      <alignment horizontal="center" vertical="center"/>
    </xf>
    <xf numFmtId="43" fontId="2" fillId="3" borderId="0" xfId="1" applyFont="1" applyFill="1" applyAlignment="1" applyProtection="1">
      <alignment vertical="center"/>
    </xf>
    <xf numFmtId="0" fontId="2" fillId="2" borderId="8" xfId="2" applyNumberFormat="1" applyFont="1" applyFill="1" applyBorder="1" applyAlignment="1" applyProtection="1">
      <alignment horizontal="center" vertical="center"/>
    </xf>
    <xf numFmtId="0" fontId="2" fillId="2" borderId="0" xfId="2" applyNumberFormat="1" applyFont="1" applyFill="1" applyBorder="1" applyAlignment="1" applyProtection="1">
      <alignment horizontal="center" vertical="center"/>
    </xf>
    <xf numFmtId="43" fontId="2" fillId="0" borderId="9" xfId="1" applyFont="1" applyBorder="1" applyAlignment="1" applyProtection="1">
      <alignment vertical="center" wrapText="1"/>
    </xf>
    <xf numFmtId="43" fontId="2" fillId="0" borderId="9" xfId="1" applyFont="1" applyBorder="1" applyAlignment="1" applyProtection="1">
      <alignment vertical="center"/>
    </xf>
    <xf numFmtId="43" fontId="2" fillId="3" borderId="9" xfId="1" applyFont="1" applyFill="1" applyBorder="1" applyAlignment="1" applyProtection="1">
      <alignment vertical="center"/>
    </xf>
    <xf numFmtId="41" fontId="2" fillId="0" borderId="9" xfId="2" applyFont="1" applyBorder="1" applyAlignment="1" applyProtection="1">
      <alignment vertical="center" wrapText="1"/>
    </xf>
    <xf numFmtId="0" fontId="2" fillId="2" borderId="9" xfId="2" applyNumberFormat="1" applyFont="1" applyFill="1" applyBorder="1" applyAlignment="1" applyProtection="1">
      <alignment horizontal="center" vertical="center"/>
    </xf>
    <xf numFmtId="166" fontId="2" fillId="0" borderId="9" xfId="1" applyNumberFormat="1" applyFont="1" applyBorder="1" applyAlignment="1" applyProtection="1">
      <alignment vertical="center"/>
    </xf>
    <xf numFmtId="166" fontId="2" fillId="0" borderId="9" xfId="1" applyNumberFormat="1" applyFont="1" applyFill="1" applyBorder="1" applyAlignment="1" applyProtection="1">
      <alignment vertical="center"/>
    </xf>
    <xf numFmtId="41" fontId="2" fillId="0" borderId="2" xfId="2" applyFont="1" applyFill="1" applyBorder="1" applyAlignment="1" applyProtection="1">
      <alignment vertical="center" wrapText="1"/>
      <protection locked="0"/>
    </xf>
    <xf numFmtId="166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43" fontId="2" fillId="0" borderId="2" xfId="1" applyFont="1" applyFill="1" applyBorder="1" applyAlignment="1" applyProtection="1">
      <alignment horizontal="center" vertical="center" wrapText="1"/>
      <protection locked="0"/>
    </xf>
    <xf numFmtId="43" fontId="2" fillId="0" borderId="3" xfId="1" applyFont="1" applyBorder="1" applyAlignment="1" applyProtection="1">
      <alignment vertical="center"/>
      <protection locked="0"/>
    </xf>
    <xf numFmtId="10" fontId="2" fillId="0" borderId="2" xfId="2" applyNumberFormat="1" applyFont="1" applyFill="1" applyBorder="1" applyAlignment="1" applyProtection="1">
      <alignment horizontal="left" vertical="center" wrapText="1"/>
      <protection locked="0"/>
    </xf>
    <xf numFmtId="10" fontId="2" fillId="0" borderId="0" xfId="2" applyNumberFormat="1" applyFont="1" applyAlignment="1" applyProtection="1">
      <alignment vertical="center" wrapText="1"/>
    </xf>
    <xf numFmtId="10" fontId="2" fillId="0" borderId="0" xfId="2" applyNumberFormat="1" applyFont="1" applyAlignment="1" applyProtection="1">
      <alignment horizontal="left" vertical="center" wrapText="1"/>
    </xf>
    <xf numFmtId="10" fontId="2" fillId="0" borderId="4" xfId="2" applyNumberFormat="1" applyFont="1" applyBorder="1" applyAlignment="1" applyProtection="1">
      <alignment vertical="center" wrapText="1"/>
    </xf>
    <xf numFmtId="10" fontId="2" fillId="0" borderId="0" xfId="2" applyNumberFormat="1" applyFont="1" applyBorder="1" applyAlignment="1" applyProtection="1">
      <alignment vertical="center" wrapText="1"/>
    </xf>
    <xf numFmtId="41" fontId="5" fillId="4" borderId="0" xfId="2" applyFont="1" applyFill="1" applyAlignment="1" applyProtection="1">
      <alignment vertical="center"/>
    </xf>
    <xf numFmtId="10" fontId="5" fillId="4" borderId="10" xfId="2" applyNumberFormat="1" applyFont="1" applyFill="1" applyBorder="1" applyAlignment="1" applyProtection="1">
      <alignment vertical="center"/>
    </xf>
    <xf numFmtId="41" fontId="5" fillId="4" borderId="3" xfId="2" applyFont="1" applyFill="1" applyBorder="1" applyAlignment="1" applyProtection="1">
      <alignment vertical="center" wrapText="1"/>
    </xf>
    <xf numFmtId="41" fontId="5" fillId="4" borderId="3" xfId="2" applyFont="1" applyFill="1" applyBorder="1" applyAlignment="1" applyProtection="1">
      <alignment vertical="center"/>
    </xf>
    <xf numFmtId="41" fontId="5" fillId="4" borderId="4" xfId="2" applyFont="1" applyFill="1" applyBorder="1" applyAlignment="1" applyProtection="1">
      <alignment vertical="center"/>
    </xf>
    <xf numFmtId="41" fontId="5" fillId="4" borderId="0" xfId="2" applyFont="1" applyFill="1" applyBorder="1" applyAlignment="1" applyProtection="1">
      <alignment vertical="center"/>
    </xf>
    <xf numFmtId="41" fontId="5" fillId="4" borderId="6" xfId="2" applyFont="1" applyFill="1" applyBorder="1" applyAlignment="1" applyProtection="1">
      <alignment vertical="center"/>
    </xf>
    <xf numFmtId="41" fontId="5" fillId="4" borderId="8" xfId="2" applyFont="1" applyFill="1" applyBorder="1" applyAlignment="1" applyProtection="1">
      <alignment vertical="center" wrapText="1"/>
    </xf>
    <xf numFmtId="41" fontId="5" fillId="4" borderId="0" xfId="2" applyFont="1" applyFill="1" applyBorder="1" applyAlignment="1" applyProtection="1">
      <alignment vertical="center" wrapText="1"/>
    </xf>
    <xf numFmtId="41" fontId="5" fillId="4" borderId="4" xfId="2" applyFont="1" applyFill="1" applyBorder="1" applyAlignment="1" applyProtection="1">
      <alignment vertical="center" wrapText="1"/>
    </xf>
    <xf numFmtId="41" fontId="5" fillId="4" borderId="9" xfId="2" applyFont="1" applyFill="1" applyBorder="1" applyAlignment="1" applyProtection="1">
      <alignment vertical="center" wrapText="1"/>
    </xf>
    <xf numFmtId="41" fontId="5" fillId="4" borderId="3" xfId="2" applyFont="1" applyFill="1" applyBorder="1" applyAlignment="1" applyProtection="1">
      <alignment horizontal="center" vertical="center" wrapText="1"/>
    </xf>
    <xf numFmtId="41" fontId="5" fillId="4" borderId="11" xfId="2" applyFont="1" applyFill="1" applyBorder="1" applyAlignment="1" applyProtection="1">
      <alignment vertical="center"/>
    </xf>
    <xf numFmtId="41" fontId="5" fillId="4" borderId="9" xfId="2" applyFont="1" applyFill="1" applyBorder="1" applyAlignment="1" applyProtection="1">
      <alignment vertical="center"/>
    </xf>
    <xf numFmtId="43" fontId="6" fillId="0" borderId="0" xfId="1" applyFont="1" applyAlignment="1" applyProtection="1">
      <alignment vertical="center"/>
    </xf>
    <xf numFmtId="41" fontId="4" fillId="0" borderId="0" xfId="2" applyFont="1" applyAlignment="1" applyProtection="1">
      <alignment vertical="center"/>
    </xf>
    <xf numFmtId="43" fontId="4" fillId="0" borderId="0" xfId="1" applyFont="1" applyAlignment="1" applyProtection="1">
      <alignment vertical="center"/>
    </xf>
    <xf numFmtId="41" fontId="4" fillId="0" borderId="3" xfId="2" applyFont="1" applyFill="1" applyBorder="1" applyAlignment="1" applyProtection="1">
      <alignment vertical="center" wrapText="1"/>
    </xf>
    <xf numFmtId="166" fontId="4" fillId="0" borderId="3" xfId="1" applyNumberFormat="1" applyFont="1" applyFill="1" applyBorder="1" applyAlignment="1" applyProtection="1">
      <alignment horizontal="center" vertical="center" wrapText="1"/>
    </xf>
    <xf numFmtId="43" fontId="4" fillId="0" borderId="3" xfId="1" applyFont="1" applyFill="1" applyBorder="1" applyAlignment="1" applyProtection="1">
      <alignment horizontal="center" vertical="center" wrapText="1"/>
    </xf>
    <xf numFmtId="10" fontId="4" fillId="0" borderId="3" xfId="2" applyNumberFormat="1" applyFont="1" applyFill="1" applyBorder="1" applyAlignment="1" applyProtection="1">
      <alignment horizontal="center" vertical="center" wrapText="1"/>
    </xf>
    <xf numFmtId="43" fontId="4" fillId="3" borderId="3" xfId="1" applyFont="1" applyFill="1" applyBorder="1" applyAlignment="1" applyProtection="1">
      <alignment horizontal="center" vertical="center" wrapText="1"/>
    </xf>
    <xf numFmtId="41" fontId="7" fillId="4" borderId="3" xfId="2" applyFont="1" applyFill="1" applyBorder="1" applyAlignment="1" applyProtection="1">
      <alignment vertical="center" wrapText="1"/>
    </xf>
    <xf numFmtId="0" fontId="4" fillId="2" borderId="3" xfId="2" applyNumberFormat="1" applyFont="1" applyFill="1" applyBorder="1" applyAlignment="1" applyProtection="1">
      <alignment horizontal="center" vertical="center" wrapText="1"/>
    </xf>
    <xf numFmtId="41" fontId="7" fillId="4" borderId="3" xfId="2" applyFont="1" applyFill="1" applyBorder="1" applyAlignment="1" applyProtection="1">
      <alignment horizontal="center" vertical="center" wrapText="1"/>
    </xf>
    <xf numFmtId="41" fontId="7" fillId="4" borderId="12" xfId="2" applyFont="1" applyFill="1" applyBorder="1" applyAlignment="1" applyProtection="1">
      <alignment vertical="center"/>
    </xf>
    <xf numFmtId="43" fontId="4" fillId="2" borderId="12" xfId="2" applyNumberFormat="1" applyFont="1" applyFill="1" applyBorder="1" applyAlignment="1" applyProtection="1">
      <alignment horizontal="center" vertical="center"/>
    </xf>
    <xf numFmtId="41" fontId="4" fillId="0" borderId="3" xfId="2" applyFont="1" applyBorder="1" applyAlignment="1" applyProtection="1">
      <alignment vertical="center"/>
    </xf>
    <xf numFmtId="43" fontId="4" fillId="0" borderId="3" xfId="1" applyFont="1" applyBorder="1" applyAlignment="1" applyProtection="1">
      <alignment horizontal="center" vertical="center" wrapText="1"/>
    </xf>
    <xf numFmtId="10" fontId="4" fillId="0" borderId="3" xfId="2" applyNumberFormat="1" applyFont="1" applyBorder="1" applyAlignment="1" applyProtection="1">
      <alignment horizontal="center" vertical="center" wrapText="1"/>
    </xf>
    <xf numFmtId="166" fontId="4" fillId="0" borderId="0" xfId="1" applyNumberFormat="1" applyFont="1" applyBorder="1" applyAlignment="1" applyProtection="1">
      <alignment vertical="center"/>
    </xf>
    <xf numFmtId="43" fontId="4" fillId="0" borderId="0" xfId="1" applyFont="1" applyBorder="1" applyAlignment="1" applyProtection="1">
      <alignment vertical="center"/>
    </xf>
    <xf numFmtId="43" fontId="4" fillId="0" borderId="0" xfId="1" applyFont="1" applyFill="1" applyBorder="1" applyAlignment="1" applyProtection="1">
      <alignment vertical="center"/>
    </xf>
    <xf numFmtId="10" fontId="4" fillId="0" borderId="0" xfId="2" applyNumberFormat="1" applyFont="1" applyBorder="1" applyAlignment="1" applyProtection="1">
      <alignment vertical="center" wrapText="1"/>
    </xf>
    <xf numFmtId="41" fontId="7" fillId="4" borderId="0" xfId="2" applyFont="1" applyFill="1" applyBorder="1" applyAlignment="1" applyProtection="1">
      <alignment vertical="center"/>
    </xf>
    <xf numFmtId="0" fontId="4" fillId="0" borderId="0" xfId="2" applyNumberFormat="1" applyFont="1" applyFill="1" applyBorder="1" applyAlignment="1" applyProtection="1">
      <alignment horizontal="center" vertical="center"/>
    </xf>
    <xf numFmtId="41" fontId="4" fillId="0" borderId="0" xfId="2" applyFont="1" applyFill="1" applyAlignment="1" applyProtection="1">
      <alignment vertical="center"/>
    </xf>
    <xf numFmtId="41" fontId="8" fillId="0" borderId="0" xfId="2" applyFont="1" applyAlignment="1" applyProtection="1">
      <alignment vertical="center"/>
    </xf>
    <xf numFmtId="43" fontId="8" fillId="0" borderId="4" xfId="1" applyFont="1" applyBorder="1" applyAlignment="1" applyProtection="1">
      <alignment vertical="center"/>
    </xf>
    <xf numFmtId="43" fontId="8" fillId="0" borderId="0" xfId="1" applyFont="1" applyAlignment="1" applyProtection="1">
      <alignment vertical="center"/>
    </xf>
    <xf numFmtId="10" fontId="8" fillId="0" borderId="0" xfId="2" applyNumberFormat="1" applyFont="1" applyAlignment="1" applyProtection="1">
      <alignment vertical="center" wrapText="1"/>
    </xf>
    <xf numFmtId="41" fontId="8" fillId="0" borderId="0" xfId="2" applyFont="1" applyFill="1" applyAlignment="1" applyProtection="1">
      <alignment vertical="center"/>
    </xf>
    <xf numFmtId="166" fontId="8" fillId="0" borderId="0" xfId="1" applyNumberFormat="1" applyFont="1" applyFill="1" applyAlignment="1" applyProtection="1">
      <alignment vertical="center"/>
    </xf>
    <xf numFmtId="43" fontId="8" fillId="0" borderId="0" xfId="1" applyFont="1" applyFill="1" applyAlignment="1" applyProtection="1">
      <alignment vertical="center"/>
    </xf>
    <xf numFmtId="43" fontId="8" fillId="2" borderId="4" xfId="1" applyFont="1" applyFill="1" applyBorder="1" applyAlignment="1" applyProtection="1">
      <alignment vertical="center"/>
    </xf>
    <xf numFmtId="41" fontId="4" fillId="0" borderId="0" xfId="2" applyFont="1" applyAlignment="1" applyProtection="1">
      <alignment horizontal="right" vertical="center"/>
    </xf>
    <xf numFmtId="41" fontId="4" fillId="0" borderId="4" xfId="2" applyFont="1" applyBorder="1" applyAlignment="1" applyProtection="1">
      <alignment vertical="center"/>
    </xf>
    <xf numFmtId="166" fontId="4" fillId="0" borderId="4" xfId="1" applyNumberFormat="1" applyFont="1" applyBorder="1" applyAlignment="1" applyProtection="1">
      <alignment vertical="center"/>
    </xf>
    <xf numFmtId="43" fontId="4" fillId="0" borderId="4" xfId="1" applyFont="1" applyBorder="1" applyAlignment="1" applyProtection="1">
      <alignment vertical="center"/>
    </xf>
    <xf numFmtId="43" fontId="4" fillId="3" borderId="4" xfId="1" applyFont="1" applyFill="1" applyBorder="1" applyAlignment="1" applyProtection="1">
      <alignment vertical="center"/>
    </xf>
    <xf numFmtId="41" fontId="4" fillId="0" borderId="4" xfId="2" applyFont="1" applyBorder="1" applyAlignment="1" applyProtection="1">
      <alignment vertical="center" wrapText="1"/>
    </xf>
    <xf numFmtId="41" fontId="4" fillId="0" borderId="9" xfId="2" applyFont="1" applyBorder="1" applyAlignment="1" applyProtection="1">
      <alignment vertical="center"/>
    </xf>
    <xf numFmtId="41" fontId="4" fillId="0" borderId="4" xfId="2" applyFont="1" applyFill="1" applyBorder="1" applyAlignment="1" applyProtection="1">
      <alignment vertical="center"/>
    </xf>
    <xf numFmtId="167" fontId="2" fillId="0" borderId="0" xfId="2" applyNumberFormat="1" applyFont="1" applyAlignment="1" applyProtection="1">
      <alignment vertical="center"/>
    </xf>
    <xf numFmtId="165" fontId="4" fillId="0" borderId="0" xfId="1" applyNumberFormat="1" applyFont="1" applyBorder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43" fontId="8" fillId="0" borderId="14" xfId="1" applyFont="1" applyBorder="1" applyAlignment="1" applyProtection="1">
      <alignment vertical="center"/>
    </xf>
    <xf numFmtId="43" fontId="8" fillId="2" borderId="14" xfId="1" applyFont="1" applyFill="1" applyBorder="1" applyAlignment="1" applyProtection="1">
      <alignment vertical="center"/>
    </xf>
    <xf numFmtId="43" fontId="8" fillId="3" borderId="14" xfId="1" applyFont="1" applyFill="1" applyBorder="1" applyAlignment="1" applyProtection="1">
      <alignment vertical="center"/>
    </xf>
    <xf numFmtId="10" fontId="8" fillId="0" borderId="14" xfId="2" applyNumberFormat="1" applyFont="1" applyBorder="1" applyAlignment="1" applyProtection="1">
      <alignment vertical="center" wrapText="1"/>
    </xf>
    <xf numFmtId="43" fontId="9" fillId="4" borderId="14" xfId="1" applyFont="1" applyFill="1" applyBorder="1" applyAlignment="1" applyProtection="1">
      <alignment vertical="center"/>
    </xf>
    <xf numFmtId="43" fontId="8" fillId="2" borderId="14" xfId="2" applyNumberFormat="1" applyFont="1" applyFill="1" applyBorder="1" applyAlignment="1" applyProtection="1">
      <alignment horizontal="center" vertical="center"/>
    </xf>
    <xf numFmtId="41" fontId="9" fillId="4" borderId="14" xfId="2" applyFont="1" applyFill="1" applyBorder="1" applyAlignment="1" applyProtection="1">
      <alignment vertical="center"/>
    </xf>
    <xf numFmtId="41" fontId="8" fillId="2" borderId="4" xfId="2" applyFont="1" applyFill="1" applyBorder="1" applyAlignment="1" applyProtection="1">
      <alignment vertical="center"/>
    </xf>
    <xf numFmtId="166" fontId="3" fillId="2" borderId="4" xfId="1" applyNumberFormat="1" applyFont="1" applyFill="1" applyBorder="1" applyAlignment="1" applyProtection="1">
      <alignment vertical="center"/>
    </xf>
    <xf numFmtId="43" fontId="3" fillId="2" borderId="4" xfId="1" applyFont="1" applyFill="1" applyBorder="1" applyAlignment="1" applyProtection="1">
      <alignment vertical="center"/>
    </xf>
    <xf numFmtId="43" fontId="3" fillId="2" borderId="0" xfId="1" applyFont="1" applyFill="1" applyBorder="1" applyAlignment="1" applyProtection="1">
      <alignment vertical="center"/>
    </xf>
    <xf numFmtId="10" fontId="3" fillId="2" borderId="0" xfId="2" applyNumberFormat="1" applyFont="1" applyFill="1" applyBorder="1" applyAlignment="1" applyProtection="1">
      <alignment vertical="center" wrapText="1"/>
    </xf>
    <xf numFmtId="41" fontId="10" fillId="4" borderId="0" xfId="2" applyFont="1" applyFill="1" applyAlignment="1" applyProtection="1">
      <alignment vertical="center"/>
    </xf>
    <xf numFmtId="0" fontId="3" fillId="2" borderId="0" xfId="2" applyNumberFormat="1" applyFont="1" applyFill="1" applyAlignment="1" applyProtection="1">
      <alignment horizontal="center" vertical="center"/>
    </xf>
    <xf numFmtId="41" fontId="3" fillId="0" borderId="0" xfId="2" applyFont="1" applyBorder="1" applyAlignment="1" applyProtection="1">
      <alignment vertical="center"/>
    </xf>
    <xf numFmtId="41" fontId="3" fillId="0" borderId="0" xfId="2" applyFont="1" applyAlignment="1" applyProtection="1">
      <alignment vertical="center"/>
    </xf>
    <xf numFmtId="166" fontId="8" fillId="0" borderId="13" xfId="1" applyNumberFormat="1" applyFont="1" applyBorder="1" applyAlignment="1" applyProtection="1">
      <alignment vertical="center"/>
    </xf>
    <xf numFmtId="43" fontId="8" fillId="0" borderId="13" xfId="1" applyFont="1" applyBorder="1" applyAlignment="1" applyProtection="1">
      <alignment vertical="center"/>
    </xf>
    <xf numFmtId="43" fontId="8" fillId="3" borderId="13" xfId="1" applyFont="1" applyFill="1" applyBorder="1" applyAlignment="1" applyProtection="1">
      <alignment vertical="center"/>
    </xf>
    <xf numFmtId="41" fontId="10" fillId="4" borderId="6" xfId="2" applyFont="1" applyFill="1" applyBorder="1" applyAlignment="1" applyProtection="1">
      <alignment vertical="center"/>
    </xf>
    <xf numFmtId="0" fontId="3" fillId="2" borderId="6" xfId="2" applyNumberFormat="1" applyFont="1" applyFill="1" applyBorder="1" applyAlignment="1" applyProtection="1">
      <alignment horizontal="center" vertical="center"/>
    </xf>
    <xf numFmtId="166" fontId="8" fillId="2" borderId="4" xfId="1" applyNumberFormat="1" applyFont="1" applyFill="1" applyBorder="1" applyAlignment="1" applyProtection="1">
      <alignment vertical="center"/>
    </xf>
    <xf numFmtId="43" fontId="8" fillId="2" borderId="0" xfId="1" applyFont="1" applyFill="1" applyBorder="1" applyAlignment="1" applyProtection="1">
      <alignment vertical="center"/>
    </xf>
    <xf numFmtId="10" fontId="8" fillId="2" borderId="0" xfId="2" applyNumberFormat="1" applyFont="1" applyFill="1" applyBorder="1" applyAlignment="1" applyProtection="1">
      <alignment vertical="center" wrapText="1"/>
    </xf>
    <xf numFmtId="43" fontId="8" fillId="2" borderId="13" xfId="1" applyFont="1" applyFill="1" applyBorder="1" applyAlignment="1" applyProtection="1">
      <alignment vertical="center"/>
    </xf>
    <xf numFmtId="10" fontId="8" fillId="0" borderId="13" xfId="2" applyNumberFormat="1" applyFont="1" applyBorder="1" applyAlignment="1" applyProtection="1">
      <alignment vertical="center" wrapText="1"/>
    </xf>
    <xf numFmtId="41" fontId="8" fillId="2" borderId="0" xfId="2" applyFont="1" applyFill="1" applyAlignment="1" applyProtection="1">
      <alignment vertical="center"/>
    </xf>
    <xf numFmtId="166" fontId="3" fillId="2" borderId="0" xfId="1" applyNumberFormat="1" applyFont="1" applyFill="1" applyAlignment="1" applyProtection="1">
      <alignment vertical="center"/>
    </xf>
    <xf numFmtId="43" fontId="3" fillId="2" borderId="0" xfId="1" applyFont="1" applyFill="1" applyAlignment="1" applyProtection="1">
      <alignment vertical="center"/>
    </xf>
    <xf numFmtId="10" fontId="3" fillId="2" borderId="0" xfId="2" applyNumberFormat="1" applyFont="1" applyFill="1" applyAlignment="1" applyProtection="1">
      <alignment vertical="center" wrapText="1"/>
    </xf>
    <xf numFmtId="166" fontId="8" fillId="2" borderId="0" xfId="1" applyNumberFormat="1" applyFont="1" applyFill="1" applyAlignment="1" applyProtection="1">
      <alignment vertical="center"/>
    </xf>
    <xf numFmtId="43" fontId="8" fillId="2" borderId="0" xfId="1" applyFont="1" applyFill="1" applyAlignment="1" applyProtection="1">
      <alignment vertical="center"/>
    </xf>
    <xf numFmtId="43" fontId="8" fillId="3" borderId="0" xfId="1" applyFont="1" applyFill="1" applyAlignment="1" applyProtection="1">
      <alignment vertical="center"/>
    </xf>
    <xf numFmtId="10" fontId="8" fillId="2" borderId="0" xfId="2" applyNumberFormat="1" applyFont="1" applyFill="1" applyAlignment="1" applyProtection="1">
      <alignment vertical="center" wrapText="1"/>
    </xf>
    <xf numFmtId="41" fontId="10" fillId="4" borderId="0" xfId="2" applyFont="1" applyFill="1" applyBorder="1" applyAlignment="1" applyProtection="1">
      <alignment vertical="center" wrapText="1"/>
    </xf>
    <xf numFmtId="0" fontId="3" fillId="2" borderId="0" xfId="2" applyNumberFormat="1" applyFont="1" applyFill="1" applyBorder="1" applyAlignment="1" applyProtection="1">
      <alignment horizontal="center" vertical="center"/>
    </xf>
    <xf numFmtId="41" fontId="9" fillId="4" borderId="0" xfId="2" applyFont="1" applyFill="1" applyAlignment="1" applyProtection="1">
      <alignment vertical="center"/>
    </xf>
    <xf numFmtId="41" fontId="7" fillId="4" borderId="16" xfId="2" applyFont="1" applyFill="1" applyBorder="1" applyAlignment="1" applyProtection="1">
      <alignment vertical="center"/>
    </xf>
    <xf numFmtId="41" fontId="2" fillId="0" borderId="5" xfId="2" applyFont="1" applyFill="1" applyBorder="1" applyAlignment="1" applyProtection="1">
      <alignment vertical="center" wrapText="1"/>
      <protection locked="0"/>
    </xf>
    <xf numFmtId="166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43" fontId="2" fillId="0" borderId="5" xfId="1" applyFont="1" applyFill="1" applyBorder="1" applyAlignment="1" applyProtection="1">
      <alignment horizontal="center" vertical="center" wrapText="1"/>
      <protection locked="0"/>
    </xf>
    <xf numFmtId="43" fontId="2" fillId="0" borderId="5" xfId="1" applyFont="1" applyBorder="1" applyAlignment="1" applyProtection="1">
      <alignment vertical="center"/>
    </xf>
    <xf numFmtId="43" fontId="2" fillId="3" borderId="5" xfId="1" applyFont="1" applyFill="1" applyBorder="1" applyAlignment="1" applyProtection="1">
      <alignment vertical="center"/>
    </xf>
    <xf numFmtId="10" fontId="2" fillId="0" borderId="5" xfId="2" applyNumberFormat="1" applyFont="1" applyFill="1" applyBorder="1" applyAlignment="1" applyProtection="1">
      <alignment horizontal="left" vertical="center" wrapText="1"/>
      <protection locked="0"/>
    </xf>
    <xf numFmtId="41" fontId="4" fillId="0" borderId="17" xfId="2" applyFont="1" applyBorder="1" applyAlignment="1" applyProtection="1">
      <alignment vertical="center"/>
    </xf>
    <xf numFmtId="166" fontId="4" fillId="0" borderId="18" xfId="1" applyNumberFormat="1" applyFont="1" applyBorder="1" applyAlignment="1" applyProtection="1">
      <alignment vertical="center"/>
    </xf>
    <xf numFmtId="43" fontId="4" fillId="0" borderId="18" xfId="1" applyFont="1" applyBorder="1" applyAlignment="1" applyProtection="1">
      <alignment vertical="center"/>
    </xf>
    <xf numFmtId="43" fontId="4" fillId="2" borderId="18" xfId="1" applyFont="1" applyFill="1" applyBorder="1" applyAlignment="1" applyProtection="1">
      <alignment vertical="center"/>
    </xf>
    <xf numFmtId="43" fontId="4" fillId="3" borderId="18" xfId="1" applyFont="1" applyFill="1" applyBorder="1" applyAlignment="1" applyProtection="1">
      <alignment vertical="center"/>
    </xf>
    <xf numFmtId="10" fontId="4" fillId="0" borderId="19" xfId="2" applyNumberFormat="1" applyFont="1" applyBorder="1" applyAlignment="1" applyProtection="1">
      <alignment horizontal="left" vertical="center" wrapText="1"/>
    </xf>
    <xf numFmtId="41" fontId="5" fillId="4" borderId="23" xfId="2" applyFont="1" applyFill="1" applyBorder="1" applyAlignment="1" applyProtection="1">
      <alignment vertical="center"/>
    </xf>
    <xf numFmtId="43" fontId="2" fillId="0" borderId="11" xfId="1" applyFont="1" applyBorder="1" applyAlignment="1" applyProtection="1">
      <alignment vertical="center"/>
      <protection locked="0"/>
    </xf>
    <xf numFmtId="43" fontId="4" fillId="0" borderId="21" xfId="1" applyFont="1" applyBorder="1" applyAlignment="1" applyProtection="1">
      <alignment vertical="center"/>
    </xf>
    <xf numFmtId="43" fontId="4" fillId="2" borderId="21" xfId="1" applyFont="1" applyFill="1" applyBorder="1" applyAlignment="1" applyProtection="1">
      <alignment vertical="center"/>
    </xf>
    <xf numFmtId="43" fontId="4" fillId="3" borderId="21" xfId="1" applyFont="1" applyFill="1" applyBorder="1" applyAlignment="1" applyProtection="1">
      <alignment vertical="center"/>
    </xf>
    <xf numFmtId="10" fontId="4" fillId="0" borderId="26" xfId="2" applyNumberFormat="1" applyFont="1" applyBorder="1" applyAlignment="1" applyProtection="1">
      <alignment vertical="center" wrapText="1"/>
    </xf>
    <xf numFmtId="41" fontId="2" fillId="0" borderId="0" xfId="2" applyFont="1" applyAlignment="1" applyProtection="1">
      <alignment horizontal="center" vertical="center"/>
    </xf>
    <xf numFmtId="41" fontId="6" fillId="0" borderId="0" xfId="2" applyFont="1" applyAlignment="1" applyProtection="1">
      <alignment horizontal="center" vertical="center"/>
    </xf>
    <xf numFmtId="49" fontId="2" fillId="0" borderId="1" xfId="2" applyNumberFormat="1" applyFont="1" applyBorder="1" applyAlignment="1" applyProtection="1">
      <alignment horizontal="center" vertical="center"/>
    </xf>
    <xf numFmtId="10" fontId="2" fillId="0" borderId="0" xfId="2" applyNumberFormat="1" applyFont="1" applyAlignment="1" applyProtection="1">
      <alignment horizontal="center" vertical="center"/>
    </xf>
    <xf numFmtId="10" fontId="3" fillId="2" borderId="4" xfId="2" applyNumberFormat="1" applyFont="1" applyFill="1" applyBorder="1" applyAlignment="1" applyProtection="1">
      <alignment horizontal="center" vertical="center"/>
    </xf>
    <xf numFmtId="10" fontId="2" fillId="0" borderId="2" xfId="2" applyNumberFormat="1" applyFont="1" applyBorder="1" applyAlignment="1" applyProtection="1">
      <alignment horizontal="center" vertical="center"/>
    </xf>
    <xf numFmtId="10" fontId="2" fillId="0" borderId="5" xfId="2" applyNumberFormat="1" applyFont="1" applyBorder="1" applyAlignment="1" applyProtection="1">
      <alignment horizontal="center" vertical="center"/>
    </xf>
    <xf numFmtId="10" fontId="4" fillId="0" borderId="18" xfId="2" applyNumberFormat="1" applyFont="1" applyBorder="1" applyAlignment="1" applyProtection="1">
      <alignment horizontal="center" vertical="center"/>
    </xf>
    <xf numFmtId="10" fontId="2" fillId="0" borderId="4" xfId="2" applyNumberFormat="1" applyFont="1" applyBorder="1" applyAlignment="1" applyProtection="1">
      <alignment horizontal="center" vertical="center"/>
    </xf>
    <xf numFmtId="10" fontId="2" fillId="0" borderId="18" xfId="2" applyNumberFormat="1" applyFont="1" applyBorder="1" applyAlignment="1" applyProtection="1">
      <alignment horizontal="center" vertical="center"/>
    </xf>
    <xf numFmtId="10" fontId="8" fillId="0" borderId="14" xfId="2" applyNumberFormat="1" applyFont="1" applyBorder="1" applyAlignment="1" applyProtection="1">
      <alignment horizontal="center" vertical="center"/>
    </xf>
    <xf numFmtId="10" fontId="4" fillId="0" borderId="0" xfId="2" applyNumberFormat="1" applyFont="1" applyBorder="1" applyAlignment="1" applyProtection="1">
      <alignment horizontal="center" vertical="center"/>
    </xf>
    <xf numFmtId="10" fontId="8" fillId="2" borderId="4" xfId="2" applyNumberFormat="1" applyFont="1" applyFill="1" applyBorder="1" applyAlignment="1" applyProtection="1">
      <alignment horizontal="center" vertical="center"/>
    </xf>
    <xf numFmtId="10" fontId="4" fillId="0" borderId="7" xfId="2" applyNumberFormat="1" applyFont="1" applyBorder="1" applyAlignment="1" applyProtection="1">
      <alignment horizontal="center" vertical="center" wrapText="1"/>
    </xf>
    <xf numFmtId="10" fontId="8" fillId="0" borderId="13" xfId="2" applyNumberFormat="1" applyFont="1" applyBorder="1" applyAlignment="1" applyProtection="1">
      <alignment horizontal="center" vertical="center"/>
    </xf>
    <xf numFmtId="10" fontId="3" fillId="2" borderId="0" xfId="2" applyNumberFormat="1" applyFont="1" applyFill="1" applyAlignment="1" applyProtection="1">
      <alignment horizontal="center" vertical="center"/>
    </xf>
    <xf numFmtId="10" fontId="8" fillId="0" borderId="0" xfId="2" applyNumberFormat="1" applyFont="1" applyAlignment="1" applyProtection="1">
      <alignment horizontal="center" vertical="center"/>
    </xf>
    <xf numFmtId="10" fontId="2" fillId="0" borderId="9" xfId="2" applyNumberFormat="1" applyFont="1" applyBorder="1" applyAlignment="1" applyProtection="1">
      <alignment horizontal="center" vertical="center"/>
    </xf>
    <xf numFmtId="10" fontId="4" fillId="0" borderId="4" xfId="2" applyNumberFormat="1" applyFont="1" applyBorder="1" applyAlignment="1" applyProtection="1">
      <alignment horizontal="center" vertical="center"/>
    </xf>
    <xf numFmtId="10" fontId="8" fillId="2" borderId="0" xfId="2" applyNumberFormat="1" applyFont="1" applyFill="1" applyAlignment="1" applyProtection="1">
      <alignment horizontal="center" vertical="center"/>
    </xf>
    <xf numFmtId="10" fontId="3" fillId="2" borderId="0" xfId="2" applyNumberFormat="1" applyFont="1" applyFill="1" applyBorder="1" applyAlignment="1" applyProtection="1">
      <alignment horizontal="center" vertical="center"/>
    </xf>
    <xf numFmtId="10" fontId="8" fillId="2" borderId="0" xfId="2" applyNumberFormat="1" applyFont="1" applyFill="1" applyBorder="1" applyAlignment="1" applyProtection="1">
      <alignment horizontal="center" vertical="center"/>
    </xf>
    <xf numFmtId="43" fontId="2" fillId="0" borderId="9" xfId="1" applyFont="1" applyFill="1" applyBorder="1" applyAlignment="1" applyProtection="1">
      <alignment vertical="center"/>
    </xf>
    <xf numFmtId="41" fontId="2" fillId="0" borderId="7" xfId="2" applyFont="1" applyBorder="1" applyAlignment="1" applyProtection="1">
      <alignment horizontal="left" vertical="center"/>
      <protection locked="0"/>
    </xf>
    <xf numFmtId="41" fontId="2" fillId="0" borderId="9" xfId="2" applyFont="1" applyBorder="1" applyAlignment="1" applyProtection="1">
      <alignment horizontal="left" vertical="center"/>
      <protection locked="0"/>
    </xf>
    <xf numFmtId="41" fontId="2" fillId="0" borderId="15" xfId="2" applyFont="1" applyBorder="1" applyAlignment="1" applyProtection="1">
      <alignment horizontal="left" vertical="center"/>
      <protection locked="0"/>
    </xf>
    <xf numFmtId="43" fontId="2" fillId="0" borderId="1" xfId="1" applyFont="1" applyBorder="1" applyAlignment="1" applyProtection="1">
      <alignment horizontal="left" vertical="center"/>
    </xf>
    <xf numFmtId="41" fontId="4" fillId="0" borderId="7" xfId="2" applyFont="1" applyBorder="1" applyAlignment="1" applyProtection="1">
      <alignment horizontal="left" vertical="center" wrapText="1"/>
    </xf>
    <xf numFmtId="41" fontId="4" fillId="0" borderId="9" xfId="2" applyFont="1" applyBorder="1" applyAlignment="1" applyProtection="1">
      <alignment horizontal="left" vertical="center" wrapText="1"/>
    </xf>
    <xf numFmtId="41" fontId="4" fillId="0" borderId="15" xfId="2" applyFont="1" applyBorder="1" applyAlignment="1" applyProtection="1">
      <alignment horizontal="left" vertical="center" wrapText="1"/>
    </xf>
    <xf numFmtId="10" fontId="2" fillId="0" borderId="10" xfId="2" applyNumberFormat="1" applyFont="1" applyBorder="1" applyAlignment="1" applyProtection="1">
      <alignment horizontal="center" vertical="center"/>
      <protection locked="0"/>
    </xf>
    <xf numFmtId="41" fontId="4" fillId="0" borderId="20" xfId="2" applyFont="1" applyBorder="1" applyAlignment="1" applyProtection="1">
      <alignment horizontal="left" vertical="center"/>
    </xf>
    <xf numFmtId="41" fontId="4" fillId="0" borderId="21" xfId="2" applyFont="1" applyBorder="1" applyAlignment="1" applyProtection="1">
      <alignment horizontal="left" vertical="center"/>
    </xf>
    <xf numFmtId="41" fontId="4" fillId="0" borderId="22" xfId="2" applyFont="1" applyBorder="1" applyAlignment="1" applyProtection="1">
      <alignment horizontal="left" vertical="center"/>
    </xf>
    <xf numFmtId="43" fontId="2" fillId="0" borderId="1" xfId="1" applyFont="1" applyBorder="1" applyAlignment="1" applyProtection="1">
      <alignment horizontal="left" vertical="center"/>
      <protection locked="0"/>
    </xf>
    <xf numFmtId="41" fontId="2" fillId="0" borderId="24" xfId="2" applyFont="1" applyBorder="1" applyAlignment="1" applyProtection="1">
      <alignment horizontal="left" vertical="center"/>
      <protection locked="0"/>
    </xf>
    <xf numFmtId="41" fontId="2" fillId="0" borderId="8" xfId="2" applyFont="1" applyBorder="1" applyAlignment="1" applyProtection="1">
      <alignment horizontal="left" vertical="center"/>
      <protection locked="0"/>
    </xf>
    <xf numFmtId="41" fontId="2" fillId="0" borderId="25" xfId="2" applyFont="1" applyBorder="1" applyAlignment="1" applyProtection="1">
      <alignment horizontal="left" vertical="center"/>
      <protection locked="0"/>
    </xf>
    <xf numFmtId="43" fontId="4" fillId="0" borderId="0" xfId="1" applyFont="1" applyAlignment="1" applyProtection="1">
      <alignment horizontal="center" vertical="center"/>
    </xf>
    <xf numFmtId="41" fontId="2" fillId="0" borderId="9" xfId="2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49" fontId="2" fillId="0" borderId="1" xfId="2" applyNumberFormat="1" applyFont="1" applyBorder="1" applyAlignment="1" applyProtection="1">
      <alignment horizontal="right" vertical="center"/>
    </xf>
  </cellXfs>
  <cellStyles count="3">
    <cellStyle name="Migliaia" xfId="1" builtinId="3"/>
    <cellStyle name="Migliaia [0]" xfId="2" builtinId="6"/>
    <cellStyle name="Normale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5FFE5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1"/>
  <sheetViews>
    <sheetView tabSelected="1" zoomScale="145" zoomScaleNormal="145" workbookViewId="0">
      <selection activeCell="I85" sqref="I85"/>
    </sheetView>
  </sheetViews>
  <sheetFormatPr defaultRowHeight="10.5"/>
  <cols>
    <col min="1" max="1" width="24.5703125" style="3" customWidth="1"/>
    <col min="2" max="2" width="6" style="1" customWidth="1"/>
    <col min="3" max="3" width="12.42578125" style="2" customWidth="1"/>
    <col min="4" max="5" width="10.7109375" style="2" customWidth="1"/>
    <col min="6" max="6" width="10.28515625" style="166" bestFit="1" customWidth="1"/>
    <col min="7" max="7" width="11" style="2" hidden="1" customWidth="1"/>
    <col min="8" max="8" width="13.7109375" style="2" customWidth="1"/>
    <col min="9" max="9" width="8.7109375" style="166" customWidth="1"/>
    <col min="10" max="10" width="10.7109375" style="2" customWidth="1"/>
    <col min="11" max="11" width="10.140625" style="166" bestFit="1" customWidth="1"/>
    <col min="12" max="12" width="20.7109375" style="45" customWidth="1"/>
    <col min="13" max="13" width="11.5703125" style="49" hidden="1" customWidth="1"/>
    <col min="14" max="14" width="12.7109375" style="4" hidden="1" customWidth="1"/>
    <col min="15" max="15" width="34.42578125" style="49" hidden="1" customWidth="1"/>
    <col min="16" max="16384" width="9.140625" style="3"/>
  </cols>
  <sheetData>
    <row r="1" spans="1:15" ht="19.5">
      <c r="A1" s="63" t="s">
        <v>33</v>
      </c>
      <c r="F1" s="163"/>
    </row>
    <row r="2" spans="1:15" ht="19.5">
      <c r="F2" s="164"/>
      <c r="G2" s="63"/>
    </row>
    <row r="3" spans="1:15">
      <c r="A3" s="64" t="s">
        <v>8</v>
      </c>
      <c r="B3" s="197"/>
      <c r="C3" s="197"/>
      <c r="D3" s="197"/>
      <c r="E3" s="65" t="s">
        <v>7</v>
      </c>
      <c r="F3" s="165"/>
      <c r="G3" s="5"/>
      <c r="H3" s="65" t="s">
        <v>22</v>
      </c>
      <c r="I3" s="6"/>
      <c r="J3" s="193"/>
      <c r="K3" s="193"/>
      <c r="L3" s="193"/>
      <c r="M3" s="50"/>
      <c r="N3" s="6"/>
    </row>
    <row r="4" spans="1:15">
      <c r="A4" s="64"/>
      <c r="B4" s="7"/>
      <c r="C4" s="8"/>
      <c r="D4" s="8"/>
      <c r="E4" s="8"/>
      <c r="G4" s="8"/>
      <c r="H4" s="8"/>
      <c r="J4" s="8"/>
      <c r="L4" s="46"/>
    </row>
    <row r="5" spans="1:15" s="122" customFormat="1" ht="12.75">
      <c r="A5" s="114" t="s">
        <v>30</v>
      </c>
      <c r="B5" s="115"/>
      <c r="C5" s="116"/>
      <c r="D5" s="116"/>
      <c r="E5" s="116"/>
      <c r="F5" s="167"/>
      <c r="G5" s="117"/>
      <c r="H5" s="117"/>
      <c r="I5" s="183"/>
      <c r="J5" s="117"/>
      <c r="K5" s="183"/>
      <c r="L5" s="118"/>
      <c r="M5" s="119"/>
      <c r="N5" s="120"/>
      <c r="O5" s="119"/>
    </row>
    <row r="6" spans="1:15" s="10" customFormat="1" ht="31.5">
      <c r="A6" s="66" t="s">
        <v>11</v>
      </c>
      <c r="B6" s="67" t="s">
        <v>0</v>
      </c>
      <c r="C6" s="68" t="s">
        <v>1</v>
      </c>
      <c r="D6" s="68" t="s">
        <v>2</v>
      </c>
      <c r="E6" s="68" t="s">
        <v>3</v>
      </c>
      <c r="F6" s="69" t="s">
        <v>4</v>
      </c>
      <c r="G6" s="70" t="s">
        <v>25</v>
      </c>
      <c r="H6" s="68" t="s">
        <v>24</v>
      </c>
      <c r="I6" s="69" t="s">
        <v>4</v>
      </c>
      <c r="J6" s="68" t="s">
        <v>9</v>
      </c>
      <c r="K6" s="69" t="s">
        <v>4</v>
      </c>
      <c r="L6" s="69" t="s">
        <v>6</v>
      </c>
      <c r="M6" s="71" t="s">
        <v>28</v>
      </c>
      <c r="N6" s="72" t="s">
        <v>26</v>
      </c>
      <c r="O6" s="73" t="s">
        <v>6</v>
      </c>
    </row>
    <row r="7" spans="1:15" s="10" customFormat="1">
      <c r="A7" s="40"/>
      <c r="B7" s="41"/>
      <c r="C7" s="42"/>
      <c r="D7" s="11">
        <f t="shared" ref="D7:D16" si="0">C7*B7</f>
        <v>0</v>
      </c>
      <c r="E7" s="42"/>
      <c r="F7" s="168">
        <f>IF(ISERROR(E7/$D7),0,E7/$D7)</f>
        <v>0</v>
      </c>
      <c r="G7" s="12">
        <f>E7</f>
        <v>0</v>
      </c>
      <c r="H7" s="42"/>
      <c r="I7" s="168">
        <f>IF(ISERROR(H7/$D7),0,H7/$D7)</f>
        <v>0</v>
      </c>
      <c r="J7" s="42"/>
      <c r="K7" s="168">
        <f>IF(ISERROR(J7/$D7),0,J7/$D7)</f>
        <v>0</v>
      </c>
      <c r="L7" s="44"/>
      <c r="M7" s="51">
        <f>+E7+H7+J7</f>
        <v>0</v>
      </c>
      <c r="N7" s="13">
        <f>IF(D7-M7=0,0,"Attenzione il costo totale non è stato ripartito in modo esatto")</f>
        <v>0</v>
      </c>
      <c r="O7" s="60"/>
    </row>
    <row r="8" spans="1:15" s="10" customFormat="1">
      <c r="A8" s="40"/>
      <c r="B8" s="41"/>
      <c r="C8" s="42"/>
      <c r="D8" s="11">
        <f t="shared" si="0"/>
        <v>0</v>
      </c>
      <c r="E8" s="42"/>
      <c r="F8" s="168">
        <f t="shared" ref="F8:F17" si="1">IF(ISERROR(E8/$D8),0,E8/$D8)</f>
        <v>0</v>
      </c>
      <c r="G8" s="12">
        <f t="shared" ref="G8:G16" si="2">E8</f>
        <v>0</v>
      </c>
      <c r="H8" s="42"/>
      <c r="I8" s="168">
        <f t="shared" ref="I8:I17" si="3">IF(ISERROR(H8/$D8),0,H8/$D8)</f>
        <v>0</v>
      </c>
      <c r="J8" s="42"/>
      <c r="K8" s="168">
        <f t="shared" ref="K8:K17" si="4">IF(ISERROR(J8/$D8),0,J8/$D8)</f>
        <v>0</v>
      </c>
      <c r="L8" s="44"/>
      <c r="M8" s="51">
        <f t="shared" ref="M8:M17" si="5">+E8+H8+J8</f>
        <v>0</v>
      </c>
      <c r="N8" s="13">
        <f t="shared" ref="N8:N17" si="6">IF(D8-M8=0,0,"Attenzione il costo totale non è stato ripartito in modo esatto")</f>
        <v>0</v>
      </c>
      <c r="O8" s="60"/>
    </row>
    <row r="9" spans="1:15" s="10" customFormat="1">
      <c r="A9" s="40"/>
      <c r="B9" s="41"/>
      <c r="C9" s="42"/>
      <c r="D9" s="11">
        <f t="shared" si="0"/>
        <v>0</v>
      </c>
      <c r="E9" s="42"/>
      <c r="F9" s="168">
        <f t="shared" si="1"/>
        <v>0</v>
      </c>
      <c r="G9" s="12">
        <f t="shared" si="2"/>
        <v>0</v>
      </c>
      <c r="H9" s="42"/>
      <c r="I9" s="168">
        <f t="shared" si="3"/>
        <v>0</v>
      </c>
      <c r="J9" s="42"/>
      <c r="K9" s="168">
        <f t="shared" si="4"/>
        <v>0</v>
      </c>
      <c r="L9" s="44"/>
      <c r="M9" s="51">
        <f t="shared" si="5"/>
        <v>0</v>
      </c>
      <c r="N9" s="13">
        <f t="shared" si="6"/>
        <v>0</v>
      </c>
      <c r="O9" s="60"/>
    </row>
    <row r="10" spans="1:15" s="10" customFormat="1">
      <c r="A10" s="40"/>
      <c r="B10" s="41"/>
      <c r="C10" s="42"/>
      <c r="D10" s="11">
        <f t="shared" si="0"/>
        <v>0</v>
      </c>
      <c r="E10" s="42"/>
      <c r="F10" s="168">
        <f t="shared" si="1"/>
        <v>0</v>
      </c>
      <c r="G10" s="12">
        <f t="shared" si="2"/>
        <v>0</v>
      </c>
      <c r="H10" s="42"/>
      <c r="I10" s="168">
        <f t="shared" si="3"/>
        <v>0</v>
      </c>
      <c r="J10" s="42"/>
      <c r="K10" s="168">
        <f t="shared" si="4"/>
        <v>0</v>
      </c>
      <c r="L10" s="44"/>
      <c r="M10" s="51">
        <f t="shared" si="5"/>
        <v>0</v>
      </c>
      <c r="N10" s="13">
        <f t="shared" si="6"/>
        <v>0</v>
      </c>
      <c r="O10" s="60"/>
    </row>
    <row r="11" spans="1:15" s="10" customFormat="1">
      <c r="A11" s="40"/>
      <c r="B11" s="41"/>
      <c r="C11" s="42"/>
      <c r="D11" s="11">
        <f t="shared" si="0"/>
        <v>0</v>
      </c>
      <c r="E11" s="42"/>
      <c r="F11" s="168">
        <f t="shared" si="1"/>
        <v>0</v>
      </c>
      <c r="G11" s="12">
        <f t="shared" si="2"/>
        <v>0</v>
      </c>
      <c r="H11" s="42"/>
      <c r="I11" s="168">
        <f t="shared" si="3"/>
        <v>0</v>
      </c>
      <c r="J11" s="42"/>
      <c r="K11" s="168">
        <f t="shared" si="4"/>
        <v>0</v>
      </c>
      <c r="L11" s="44"/>
      <c r="M11" s="51">
        <f t="shared" si="5"/>
        <v>0</v>
      </c>
      <c r="N11" s="13">
        <f t="shared" si="6"/>
        <v>0</v>
      </c>
      <c r="O11" s="60"/>
    </row>
    <row r="12" spans="1:15" s="10" customFormat="1">
      <c r="A12" s="40"/>
      <c r="B12" s="41"/>
      <c r="C12" s="42"/>
      <c r="D12" s="11">
        <f t="shared" si="0"/>
        <v>0</v>
      </c>
      <c r="E12" s="42"/>
      <c r="F12" s="168">
        <f t="shared" si="1"/>
        <v>0</v>
      </c>
      <c r="G12" s="12">
        <f t="shared" si="2"/>
        <v>0</v>
      </c>
      <c r="H12" s="42"/>
      <c r="I12" s="168">
        <f t="shared" si="3"/>
        <v>0</v>
      </c>
      <c r="J12" s="42"/>
      <c r="K12" s="168">
        <f t="shared" si="4"/>
        <v>0</v>
      </c>
      <c r="L12" s="44"/>
      <c r="M12" s="51">
        <f t="shared" si="5"/>
        <v>0</v>
      </c>
      <c r="N12" s="13">
        <f t="shared" si="6"/>
        <v>0</v>
      </c>
      <c r="O12" s="60"/>
    </row>
    <row r="13" spans="1:15">
      <c r="A13" s="40"/>
      <c r="B13" s="41"/>
      <c r="C13" s="42"/>
      <c r="D13" s="11">
        <f t="shared" si="0"/>
        <v>0</v>
      </c>
      <c r="E13" s="42"/>
      <c r="F13" s="168">
        <f t="shared" si="1"/>
        <v>0</v>
      </c>
      <c r="G13" s="12">
        <f t="shared" si="2"/>
        <v>0</v>
      </c>
      <c r="H13" s="42"/>
      <c r="I13" s="168">
        <f t="shared" si="3"/>
        <v>0</v>
      </c>
      <c r="J13" s="42"/>
      <c r="K13" s="168">
        <f t="shared" si="4"/>
        <v>0</v>
      </c>
      <c r="L13" s="44"/>
      <c r="M13" s="52">
        <f t="shared" si="5"/>
        <v>0</v>
      </c>
      <c r="N13" s="13">
        <f t="shared" si="6"/>
        <v>0</v>
      </c>
      <c r="O13" s="52"/>
    </row>
    <row r="14" spans="1:15">
      <c r="A14" s="40"/>
      <c r="B14" s="41"/>
      <c r="C14" s="42"/>
      <c r="D14" s="11">
        <f t="shared" si="0"/>
        <v>0</v>
      </c>
      <c r="E14" s="42"/>
      <c r="F14" s="168">
        <f t="shared" si="1"/>
        <v>0</v>
      </c>
      <c r="G14" s="12">
        <f t="shared" si="2"/>
        <v>0</v>
      </c>
      <c r="H14" s="42"/>
      <c r="I14" s="168">
        <f t="shared" si="3"/>
        <v>0</v>
      </c>
      <c r="J14" s="42"/>
      <c r="K14" s="168">
        <f t="shared" si="4"/>
        <v>0</v>
      </c>
      <c r="L14" s="44"/>
      <c r="M14" s="52">
        <f t="shared" si="5"/>
        <v>0</v>
      </c>
      <c r="N14" s="13">
        <f t="shared" si="6"/>
        <v>0</v>
      </c>
      <c r="O14" s="52"/>
    </row>
    <row r="15" spans="1:15">
      <c r="A15" s="40"/>
      <c r="B15" s="41"/>
      <c r="C15" s="42"/>
      <c r="D15" s="11">
        <f t="shared" si="0"/>
        <v>0</v>
      </c>
      <c r="E15" s="42"/>
      <c r="F15" s="168">
        <f t="shared" si="1"/>
        <v>0</v>
      </c>
      <c r="G15" s="12">
        <f t="shared" si="2"/>
        <v>0</v>
      </c>
      <c r="H15" s="42"/>
      <c r="I15" s="168">
        <f t="shared" si="3"/>
        <v>0</v>
      </c>
      <c r="J15" s="42"/>
      <c r="K15" s="168">
        <f t="shared" si="4"/>
        <v>0</v>
      </c>
      <c r="L15" s="44"/>
      <c r="M15" s="52">
        <f t="shared" si="5"/>
        <v>0</v>
      </c>
      <c r="N15" s="13">
        <f t="shared" si="6"/>
        <v>0</v>
      </c>
      <c r="O15" s="52"/>
    </row>
    <row r="16" spans="1:15" ht="11.25" thickBot="1">
      <c r="A16" s="145"/>
      <c r="B16" s="146"/>
      <c r="C16" s="147"/>
      <c r="D16" s="148">
        <f t="shared" si="0"/>
        <v>0</v>
      </c>
      <c r="E16" s="147"/>
      <c r="F16" s="169">
        <f t="shared" si="1"/>
        <v>0</v>
      </c>
      <c r="G16" s="149">
        <f t="shared" si="2"/>
        <v>0</v>
      </c>
      <c r="H16" s="147"/>
      <c r="I16" s="169">
        <f t="shared" si="3"/>
        <v>0</v>
      </c>
      <c r="J16" s="147"/>
      <c r="K16" s="169">
        <f t="shared" si="4"/>
        <v>0</v>
      </c>
      <c r="L16" s="150"/>
      <c r="M16" s="52">
        <f t="shared" si="5"/>
        <v>0</v>
      </c>
      <c r="N16" s="13">
        <f t="shared" si="6"/>
        <v>0</v>
      </c>
      <c r="O16" s="52"/>
    </row>
    <row r="17" spans="1:64" ht="12" thickTop="1" thickBot="1">
      <c r="A17" s="151" t="s">
        <v>12</v>
      </c>
      <c r="B17" s="152">
        <f>SUM(B7:B16)</f>
        <v>0</v>
      </c>
      <c r="C17" s="153"/>
      <c r="D17" s="153">
        <f>SUM(D7:D16)</f>
        <v>0</v>
      </c>
      <c r="E17" s="154">
        <f>SUM(E7:E16)</f>
        <v>0</v>
      </c>
      <c r="F17" s="170">
        <f t="shared" si="1"/>
        <v>0</v>
      </c>
      <c r="G17" s="155">
        <f>SUM(G7:G16)</f>
        <v>0</v>
      </c>
      <c r="H17" s="153">
        <f>SUM(H7:H16)</f>
        <v>0</v>
      </c>
      <c r="I17" s="170">
        <f t="shared" si="3"/>
        <v>0</v>
      </c>
      <c r="J17" s="153">
        <f>SUM(J7:J16)</f>
        <v>0</v>
      </c>
      <c r="K17" s="170">
        <f t="shared" si="4"/>
        <v>0</v>
      </c>
      <c r="L17" s="156"/>
      <c r="M17" s="144">
        <f t="shared" si="5"/>
        <v>0</v>
      </c>
      <c r="N17" s="75">
        <f t="shared" si="6"/>
        <v>0</v>
      </c>
      <c r="O17" s="74"/>
    </row>
    <row r="18" spans="1:64">
      <c r="A18" s="14"/>
      <c r="B18" s="15"/>
      <c r="C18" s="16"/>
      <c r="D18" s="16"/>
      <c r="E18" s="16"/>
      <c r="F18" s="171"/>
      <c r="G18" s="16"/>
      <c r="H18" s="16"/>
      <c r="I18" s="171"/>
      <c r="J18" s="16"/>
      <c r="K18" s="171"/>
      <c r="L18" s="47"/>
      <c r="M18" s="53"/>
      <c r="N18" s="17">
        <f>E18-M18</f>
        <v>0</v>
      </c>
      <c r="O18" s="53"/>
    </row>
    <row r="19" spans="1:64" ht="31.5">
      <c r="A19" s="76" t="s">
        <v>13</v>
      </c>
      <c r="B19" s="67" t="s">
        <v>0</v>
      </c>
      <c r="C19" s="68" t="s">
        <v>1</v>
      </c>
      <c r="D19" s="68" t="s">
        <v>2</v>
      </c>
      <c r="E19" s="68" t="s">
        <v>3</v>
      </c>
      <c r="F19" s="69" t="s">
        <v>4</v>
      </c>
      <c r="G19" s="70" t="s">
        <v>25</v>
      </c>
      <c r="H19" s="68" t="s">
        <v>24</v>
      </c>
      <c r="I19" s="69" t="s">
        <v>4</v>
      </c>
      <c r="J19" s="68" t="s">
        <v>9</v>
      </c>
      <c r="K19" s="69" t="s">
        <v>4</v>
      </c>
      <c r="L19" s="69" t="s">
        <v>6</v>
      </c>
      <c r="M19" s="71" t="s">
        <v>28</v>
      </c>
      <c r="N19" s="72" t="s">
        <v>26</v>
      </c>
      <c r="O19" s="73" t="s">
        <v>6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>
      <c r="A20" s="40"/>
      <c r="B20" s="41"/>
      <c r="C20" s="42"/>
      <c r="D20" s="18">
        <f>C20*B20</f>
        <v>0</v>
      </c>
      <c r="E20" s="42"/>
      <c r="F20" s="168">
        <f>IF(ISERROR(E20/$D20),0,E20/$D20)</f>
        <v>0</v>
      </c>
      <c r="G20" s="12">
        <f>E20</f>
        <v>0</v>
      </c>
      <c r="H20" s="42"/>
      <c r="I20" s="168">
        <f>IF(ISERROR(H20/$D20),0,H20/$D20)</f>
        <v>0</v>
      </c>
      <c r="J20" s="42"/>
      <c r="K20" s="168">
        <f>IF(ISERROR(J20/$D20),0,J20/$D20)</f>
        <v>0</v>
      </c>
      <c r="L20" s="44"/>
      <c r="M20" s="51">
        <f>+E20+H20+J20</f>
        <v>0</v>
      </c>
      <c r="N20" s="13">
        <f>IF(D20-M20=0,0,"Attenzione il costo totale non è stato ripartito in modo esatto")</f>
        <v>0</v>
      </c>
      <c r="O20" s="6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>
      <c r="A21" s="40"/>
      <c r="B21" s="41"/>
      <c r="C21" s="42"/>
      <c r="D21" s="18">
        <f t="shared" ref="D21:D29" si="7">C21*B21</f>
        <v>0</v>
      </c>
      <c r="E21" s="42"/>
      <c r="F21" s="168">
        <f t="shared" ref="F21:F30" si="8">IF(ISERROR(E21/$D21),0,E21/$D21)</f>
        <v>0</v>
      </c>
      <c r="G21" s="12">
        <f t="shared" ref="G21:G29" si="9">E21</f>
        <v>0</v>
      </c>
      <c r="H21" s="42"/>
      <c r="I21" s="168">
        <f t="shared" ref="I21:I30" si="10">IF(ISERROR(H21/$D21),0,H21/$D21)</f>
        <v>0</v>
      </c>
      <c r="J21" s="42"/>
      <c r="K21" s="168">
        <f t="shared" ref="K21:K30" si="11">IF(ISERROR(J21/$D21),0,J21/$D21)</f>
        <v>0</v>
      </c>
      <c r="L21" s="44"/>
      <c r="M21" s="51">
        <f t="shared" ref="M21:M30" si="12">+E21+H21+J21</f>
        <v>0</v>
      </c>
      <c r="N21" s="13">
        <f t="shared" ref="N21:N30" si="13">IF(D21-M21=0,0,"Attenzione il costo totale non è stato ripartito in modo esatto")</f>
        <v>0</v>
      </c>
      <c r="O21" s="6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>
      <c r="A22" s="40"/>
      <c r="B22" s="41"/>
      <c r="C22" s="42"/>
      <c r="D22" s="18">
        <f t="shared" si="7"/>
        <v>0</v>
      </c>
      <c r="E22" s="42"/>
      <c r="F22" s="168">
        <f t="shared" si="8"/>
        <v>0</v>
      </c>
      <c r="G22" s="12">
        <f t="shared" si="9"/>
        <v>0</v>
      </c>
      <c r="H22" s="42"/>
      <c r="I22" s="168">
        <f t="shared" si="10"/>
        <v>0</v>
      </c>
      <c r="J22" s="42"/>
      <c r="K22" s="168">
        <f t="shared" si="11"/>
        <v>0</v>
      </c>
      <c r="L22" s="44"/>
      <c r="M22" s="51">
        <f t="shared" si="12"/>
        <v>0</v>
      </c>
      <c r="N22" s="13">
        <f t="shared" si="13"/>
        <v>0</v>
      </c>
      <c r="O22" s="6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>
      <c r="A23" s="40"/>
      <c r="B23" s="41"/>
      <c r="C23" s="42"/>
      <c r="D23" s="18">
        <f t="shared" si="7"/>
        <v>0</v>
      </c>
      <c r="E23" s="42"/>
      <c r="F23" s="168">
        <f t="shared" si="8"/>
        <v>0</v>
      </c>
      <c r="G23" s="12">
        <f t="shared" si="9"/>
        <v>0</v>
      </c>
      <c r="H23" s="42"/>
      <c r="I23" s="168">
        <f t="shared" si="10"/>
        <v>0</v>
      </c>
      <c r="J23" s="42"/>
      <c r="K23" s="168">
        <f t="shared" si="11"/>
        <v>0</v>
      </c>
      <c r="L23" s="44"/>
      <c r="M23" s="51">
        <f t="shared" si="12"/>
        <v>0</v>
      </c>
      <c r="N23" s="13">
        <f t="shared" si="13"/>
        <v>0</v>
      </c>
      <c r="O23" s="6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>
      <c r="A24" s="40"/>
      <c r="B24" s="41"/>
      <c r="C24" s="42"/>
      <c r="D24" s="18">
        <f t="shared" si="7"/>
        <v>0</v>
      </c>
      <c r="E24" s="42"/>
      <c r="F24" s="168">
        <f t="shared" si="8"/>
        <v>0</v>
      </c>
      <c r="G24" s="12">
        <f t="shared" si="9"/>
        <v>0</v>
      </c>
      <c r="H24" s="42"/>
      <c r="I24" s="168">
        <f t="shared" si="10"/>
        <v>0</v>
      </c>
      <c r="J24" s="42"/>
      <c r="K24" s="168">
        <f t="shared" si="11"/>
        <v>0</v>
      </c>
      <c r="L24" s="44"/>
      <c r="M24" s="51">
        <f t="shared" si="12"/>
        <v>0</v>
      </c>
      <c r="N24" s="13">
        <f t="shared" si="13"/>
        <v>0</v>
      </c>
      <c r="O24" s="6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>
      <c r="A25" s="40"/>
      <c r="B25" s="41"/>
      <c r="C25" s="42"/>
      <c r="D25" s="18">
        <f t="shared" si="7"/>
        <v>0</v>
      </c>
      <c r="E25" s="42"/>
      <c r="F25" s="168">
        <f t="shared" si="8"/>
        <v>0</v>
      </c>
      <c r="G25" s="12">
        <f t="shared" si="9"/>
        <v>0</v>
      </c>
      <c r="H25" s="42"/>
      <c r="I25" s="168">
        <f t="shared" si="10"/>
        <v>0</v>
      </c>
      <c r="J25" s="42"/>
      <c r="K25" s="168">
        <f t="shared" si="11"/>
        <v>0</v>
      </c>
      <c r="L25" s="44"/>
      <c r="M25" s="51">
        <f t="shared" si="12"/>
        <v>0</v>
      </c>
      <c r="N25" s="13">
        <f t="shared" si="13"/>
        <v>0</v>
      </c>
      <c r="O25" s="52"/>
    </row>
    <row r="26" spans="1:64">
      <c r="A26" s="40"/>
      <c r="B26" s="41"/>
      <c r="C26" s="42"/>
      <c r="D26" s="18">
        <f t="shared" si="7"/>
        <v>0</v>
      </c>
      <c r="E26" s="42"/>
      <c r="F26" s="168">
        <f t="shared" si="8"/>
        <v>0</v>
      </c>
      <c r="G26" s="12">
        <f t="shared" si="9"/>
        <v>0</v>
      </c>
      <c r="H26" s="42"/>
      <c r="I26" s="168">
        <f t="shared" si="10"/>
        <v>0</v>
      </c>
      <c r="J26" s="42"/>
      <c r="K26" s="168">
        <f t="shared" si="11"/>
        <v>0</v>
      </c>
      <c r="L26" s="44"/>
      <c r="M26" s="52">
        <f t="shared" si="12"/>
        <v>0</v>
      </c>
      <c r="N26" s="13">
        <f t="shared" si="13"/>
        <v>0</v>
      </c>
      <c r="O26" s="52"/>
    </row>
    <row r="27" spans="1:64">
      <c r="A27" s="40"/>
      <c r="B27" s="41"/>
      <c r="C27" s="42"/>
      <c r="D27" s="18">
        <f t="shared" si="7"/>
        <v>0</v>
      </c>
      <c r="E27" s="42"/>
      <c r="F27" s="168">
        <f t="shared" si="8"/>
        <v>0</v>
      </c>
      <c r="G27" s="12">
        <f t="shared" si="9"/>
        <v>0</v>
      </c>
      <c r="H27" s="42"/>
      <c r="I27" s="168">
        <f t="shared" si="10"/>
        <v>0</v>
      </c>
      <c r="J27" s="42"/>
      <c r="K27" s="168">
        <f t="shared" si="11"/>
        <v>0</v>
      </c>
      <c r="L27" s="44"/>
      <c r="M27" s="52">
        <f t="shared" si="12"/>
        <v>0</v>
      </c>
      <c r="N27" s="13">
        <f t="shared" si="13"/>
        <v>0</v>
      </c>
      <c r="O27" s="52"/>
    </row>
    <row r="28" spans="1:64">
      <c r="A28" s="40"/>
      <c r="B28" s="41"/>
      <c r="C28" s="42"/>
      <c r="D28" s="18">
        <f t="shared" si="7"/>
        <v>0</v>
      </c>
      <c r="E28" s="42"/>
      <c r="F28" s="168">
        <f t="shared" si="8"/>
        <v>0</v>
      </c>
      <c r="G28" s="12">
        <f t="shared" si="9"/>
        <v>0</v>
      </c>
      <c r="H28" s="42"/>
      <c r="I28" s="168">
        <f t="shared" si="10"/>
        <v>0</v>
      </c>
      <c r="J28" s="42"/>
      <c r="K28" s="168">
        <f t="shared" si="11"/>
        <v>0</v>
      </c>
      <c r="L28" s="44"/>
      <c r="M28" s="52">
        <f t="shared" si="12"/>
        <v>0</v>
      </c>
      <c r="N28" s="13">
        <f t="shared" si="13"/>
        <v>0</v>
      </c>
      <c r="O28" s="52"/>
    </row>
    <row r="29" spans="1:64" ht="11.25" thickBot="1">
      <c r="A29" s="40"/>
      <c r="B29" s="41"/>
      <c r="C29" s="42"/>
      <c r="D29" s="19">
        <f t="shared" si="7"/>
        <v>0</v>
      </c>
      <c r="E29" s="42"/>
      <c r="F29" s="168">
        <f t="shared" si="8"/>
        <v>0</v>
      </c>
      <c r="G29" s="12">
        <f t="shared" si="9"/>
        <v>0</v>
      </c>
      <c r="H29" s="42"/>
      <c r="I29" s="168">
        <f t="shared" si="10"/>
        <v>0</v>
      </c>
      <c r="J29" s="42"/>
      <c r="K29" s="168">
        <f t="shared" si="11"/>
        <v>0</v>
      </c>
      <c r="L29" s="44"/>
      <c r="M29" s="52">
        <f t="shared" si="12"/>
        <v>0</v>
      </c>
      <c r="N29" s="13">
        <f t="shared" si="13"/>
        <v>0</v>
      </c>
      <c r="O29" s="61"/>
    </row>
    <row r="30" spans="1:64" s="64" customFormat="1" ht="12" thickTop="1" thickBot="1">
      <c r="A30" s="151" t="s">
        <v>14</v>
      </c>
      <c r="B30" s="152">
        <f>SUM(B20:B29)</f>
        <v>0</v>
      </c>
      <c r="C30" s="153"/>
      <c r="D30" s="153">
        <f>SUM(D20:D29)</f>
        <v>0</v>
      </c>
      <c r="E30" s="154">
        <f>SUM(E20:E29)</f>
        <v>0</v>
      </c>
      <c r="F30" s="170">
        <f t="shared" si="8"/>
        <v>0</v>
      </c>
      <c r="G30" s="155">
        <f>SUM(G20:G29)</f>
        <v>0</v>
      </c>
      <c r="H30" s="153">
        <f>SUM(H20:H29)</f>
        <v>0</v>
      </c>
      <c r="I30" s="170">
        <f t="shared" si="10"/>
        <v>0</v>
      </c>
      <c r="J30" s="153">
        <f>SUM(J20:J29)</f>
        <v>0</v>
      </c>
      <c r="K30" s="170">
        <f t="shared" si="11"/>
        <v>0</v>
      </c>
      <c r="L30" s="156"/>
      <c r="M30" s="74">
        <f t="shared" si="12"/>
        <v>0</v>
      </c>
      <c r="N30" s="75">
        <f t="shared" si="13"/>
        <v>0</v>
      </c>
      <c r="O30" s="7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>
      <c r="A31" s="14"/>
      <c r="B31" s="15"/>
      <c r="C31" s="16"/>
      <c r="D31" s="16">
        <f>C31*B31</f>
        <v>0</v>
      </c>
      <c r="E31" s="16"/>
      <c r="F31" s="171"/>
      <c r="G31" s="16"/>
      <c r="H31" s="16"/>
      <c r="I31" s="171"/>
      <c r="J31" s="16"/>
      <c r="K31" s="171"/>
      <c r="L31" s="47"/>
      <c r="M31" s="53"/>
      <c r="N31" s="17"/>
      <c r="O31" s="53"/>
    </row>
    <row r="32" spans="1:64" ht="31.5">
      <c r="A32" s="76" t="s">
        <v>15</v>
      </c>
      <c r="B32" s="67" t="s">
        <v>0</v>
      </c>
      <c r="C32" s="68" t="s">
        <v>1</v>
      </c>
      <c r="D32" s="68" t="s">
        <v>2</v>
      </c>
      <c r="E32" s="68" t="s">
        <v>3</v>
      </c>
      <c r="F32" s="69" t="s">
        <v>4</v>
      </c>
      <c r="G32" s="70" t="s">
        <v>25</v>
      </c>
      <c r="H32" s="68" t="s">
        <v>24</v>
      </c>
      <c r="I32" s="69" t="s">
        <v>4</v>
      </c>
      <c r="J32" s="68" t="s">
        <v>9</v>
      </c>
      <c r="K32" s="69" t="s">
        <v>4</v>
      </c>
      <c r="L32" s="69" t="s">
        <v>6</v>
      </c>
      <c r="M32" s="71" t="s">
        <v>28</v>
      </c>
      <c r="N32" s="72" t="s">
        <v>26</v>
      </c>
      <c r="O32" s="73" t="s">
        <v>6</v>
      </c>
    </row>
    <row r="33" spans="1:43" s="20" customFormat="1">
      <c r="A33" s="40"/>
      <c r="B33" s="41"/>
      <c r="C33" s="42"/>
      <c r="D33" s="18">
        <f t="shared" ref="D33:D42" si="14">C33*B33</f>
        <v>0</v>
      </c>
      <c r="E33" s="42"/>
      <c r="F33" s="168">
        <f>IF(ISERROR(E33/$D33),0,E33/$D33)</f>
        <v>0</v>
      </c>
      <c r="G33" s="12">
        <f>E33</f>
        <v>0</v>
      </c>
      <c r="H33" s="42"/>
      <c r="I33" s="168">
        <f>IF(ISERROR(H33/$D33),0,H33/$D33)</f>
        <v>0</v>
      </c>
      <c r="J33" s="42"/>
      <c r="K33" s="168">
        <f>IF(ISERROR(J33/$D33),0,J33/$D33)</f>
        <v>0</v>
      </c>
      <c r="L33" s="44"/>
      <c r="M33" s="51">
        <f>+E33+H33+J33</f>
        <v>0</v>
      </c>
      <c r="N33" s="13">
        <f>IF(D33-M33=0,0,"Attenzione il costo totale non è stato ripartito in modo esatto")</f>
        <v>0</v>
      </c>
      <c r="O33" s="60"/>
    </row>
    <row r="34" spans="1:43" s="20" customFormat="1">
      <c r="A34" s="40"/>
      <c r="B34" s="41"/>
      <c r="C34" s="42"/>
      <c r="D34" s="18">
        <f>C34*B34</f>
        <v>0</v>
      </c>
      <c r="E34" s="42"/>
      <c r="F34" s="168">
        <f t="shared" ref="F34:F43" si="15">IF(ISERROR(E34/$D34),0,E34/$D34)</f>
        <v>0</v>
      </c>
      <c r="G34" s="12">
        <f t="shared" ref="G34:G42" si="16">E34</f>
        <v>0</v>
      </c>
      <c r="H34" s="42"/>
      <c r="I34" s="168">
        <f t="shared" ref="I34:I43" si="17">IF(ISERROR(H34/$D34),0,H34/$D34)</f>
        <v>0</v>
      </c>
      <c r="J34" s="42"/>
      <c r="K34" s="168">
        <f t="shared" ref="K34:K43" si="18">IF(ISERROR(J34/$D34),0,J34/$D34)</f>
        <v>0</v>
      </c>
      <c r="L34" s="44"/>
      <c r="M34" s="51">
        <f t="shared" ref="M34:M43" si="19">+E34+H34+J34</f>
        <v>0</v>
      </c>
      <c r="N34" s="13">
        <f t="shared" ref="N34:N43" si="20">IF(D34-M34=0,0,"Attenzione il costo totale non è stato ripartito in modo esatto")</f>
        <v>0</v>
      </c>
      <c r="O34" s="60"/>
    </row>
    <row r="35" spans="1:43" s="20" customFormat="1">
      <c r="A35" s="40"/>
      <c r="B35" s="41"/>
      <c r="C35" s="42"/>
      <c r="D35" s="18">
        <f t="shared" si="14"/>
        <v>0</v>
      </c>
      <c r="E35" s="42"/>
      <c r="F35" s="168">
        <f t="shared" si="15"/>
        <v>0</v>
      </c>
      <c r="G35" s="12">
        <f t="shared" si="16"/>
        <v>0</v>
      </c>
      <c r="H35" s="42"/>
      <c r="I35" s="168">
        <f t="shared" si="17"/>
        <v>0</v>
      </c>
      <c r="J35" s="42"/>
      <c r="K35" s="168">
        <f t="shared" si="18"/>
        <v>0</v>
      </c>
      <c r="L35" s="44"/>
      <c r="M35" s="51">
        <f t="shared" si="19"/>
        <v>0</v>
      </c>
      <c r="N35" s="13">
        <f t="shared" si="20"/>
        <v>0</v>
      </c>
      <c r="O35" s="60"/>
    </row>
    <row r="36" spans="1:43" s="20" customFormat="1">
      <c r="A36" s="40"/>
      <c r="B36" s="41"/>
      <c r="C36" s="42"/>
      <c r="D36" s="18">
        <f t="shared" si="14"/>
        <v>0</v>
      </c>
      <c r="E36" s="42"/>
      <c r="F36" s="168">
        <f t="shared" si="15"/>
        <v>0</v>
      </c>
      <c r="G36" s="12">
        <f t="shared" si="16"/>
        <v>0</v>
      </c>
      <c r="H36" s="42"/>
      <c r="I36" s="168">
        <f t="shared" si="17"/>
        <v>0</v>
      </c>
      <c r="J36" s="42"/>
      <c r="K36" s="168">
        <f t="shared" si="18"/>
        <v>0</v>
      </c>
      <c r="L36" s="44"/>
      <c r="M36" s="51">
        <f t="shared" si="19"/>
        <v>0</v>
      </c>
      <c r="N36" s="13">
        <f t="shared" si="20"/>
        <v>0</v>
      </c>
      <c r="O36" s="60"/>
    </row>
    <row r="37" spans="1:43" s="20" customFormat="1">
      <c r="A37" s="40"/>
      <c r="B37" s="41"/>
      <c r="C37" s="42"/>
      <c r="D37" s="18">
        <f t="shared" si="14"/>
        <v>0</v>
      </c>
      <c r="E37" s="42"/>
      <c r="F37" s="168">
        <f t="shared" si="15"/>
        <v>0</v>
      </c>
      <c r="G37" s="12">
        <f t="shared" si="16"/>
        <v>0</v>
      </c>
      <c r="H37" s="42"/>
      <c r="I37" s="168">
        <f t="shared" si="17"/>
        <v>0</v>
      </c>
      <c r="J37" s="42"/>
      <c r="K37" s="168">
        <f t="shared" si="18"/>
        <v>0</v>
      </c>
      <c r="L37" s="44"/>
      <c r="M37" s="51">
        <f t="shared" si="19"/>
        <v>0</v>
      </c>
      <c r="N37" s="13">
        <f t="shared" si="20"/>
        <v>0</v>
      </c>
      <c r="O37" s="60"/>
    </row>
    <row r="38" spans="1:43" s="20" customFormat="1">
      <c r="A38" s="40"/>
      <c r="B38" s="41"/>
      <c r="C38" s="42"/>
      <c r="D38" s="18">
        <f t="shared" si="14"/>
        <v>0</v>
      </c>
      <c r="E38" s="42"/>
      <c r="F38" s="168">
        <f t="shared" si="15"/>
        <v>0</v>
      </c>
      <c r="G38" s="12">
        <f t="shared" si="16"/>
        <v>0</v>
      </c>
      <c r="H38" s="42"/>
      <c r="I38" s="168">
        <f t="shared" si="17"/>
        <v>0</v>
      </c>
      <c r="J38" s="42"/>
      <c r="K38" s="168">
        <f t="shared" si="18"/>
        <v>0</v>
      </c>
      <c r="L38" s="44"/>
      <c r="M38" s="51">
        <f t="shared" si="19"/>
        <v>0</v>
      </c>
      <c r="N38" s="13">
        <f t="shared" si="20"/>
        <v>0</v>
      </c>
      <c r="O38" s="52"/>
    </row>
    <row r="39" spans="1:43" s="20" customFormat="1">
      <c r="A39" s="40"/>
      <c r="B39" s="41"/>
      <c r="C39" s="42"/>
      <c r="D39" s="18">
        <f t="shared" si="14"/>
        <v>0</v>
      </c>
      <c r="E39" s="42"/>
      <c r="F39" s="168">
        <f t="shared" si="15"/>
        <v>0</v>
      </c>
      <c r="G39" s="12">
        <f t="shared" si="16"/>
        <v>0</v>
      </c>
      <c r="H39" s="42"/>
      <c r="I39" s="168">
        <f t="shared" si="17"/>
        <v>0</v>
      </c>
      <c r="J39" s="42"/>
      <c r="K39" s="168">
        <f t="shared" si="18"/>
        <v>0</v>
      </c>
      <c r="L39" s="44"/>
      <c r="M39" s="52">
        <f t="shared" si="19"/>
        <v>0</v>
      </c>
      <c r="N39" s="13">
        <f t="shared" si="20"/>
        <v>0</v>
      </c>
      <c r="O39" s="52"/>
    </row>
    <row r="40" spans="1:43" s="20" customFormat="1">
      <c r="A40" s="40"/>
      <c r="B40" s="41"/>
      <c r="C40" s="42"/>
      <c r="D40" s="18">
        <f t="shared" si="14"/>
        <v>0</v>
      </c>
      <c r="E40" s="42"/>
      <c r="F40" s="168">
        <f t="shared" si="15"/>
        <v>0</v>
      </c>
      <c r="G40" s="12">
        <f t="shared" si="16"/>
        <v>0</v>
      </c>
      <c r="H40" s="42"/>
      <c r="I40" s="168">
        <f t="shared" si="17"/>
        <v>0</v>
      </c>
      <c r="J40" s="42"/>
      <c r="K40" s="168">
        <f t="shared" si="18"/>
        <v>0</v>
      </c>
      <c r="L40" s="44"/>
      <c r="M40" s="52">
        <f t="shared" si="19"/>
        <v>0</v>
      </c>
      <c r="N40" s="13">
        <f t="shared" si="20"/>
        <v>0</v>
      </c>
      <c r="O40" s="52"/>
    </row>
    <row r="41" spans="1:43" s="20" customFormat="1">
      <c r="A41" s="40"/>
      <c r="B41" s="41"/>
      <c r="C41" s="42"/>
      <c r="D41" s="18">
        <f t="shared" si="14"/>
        <v>0</v>
      </c>
      <c r="E41" s="42"/>
      <c r="F41" s="168">
        <f t="shared" si="15"/>
        <v>0</v>
      </c>
      <c r="G41" s="12">
        <f t="shared" si="16"/>
        <v>0</v>
      </c>
      <c r="H41" s="42"/>
      <c r="I41" s="168">
        <f t="shared" si="17"/>
        <v>0</v>
      </c>
      <c r="J41" s="42"/>
      <c r="K41" s="168">
        <f t="shared" si="18"/>
        <v>0</v>
      </c>
      <c r="L41" s="44"/>
      <c r="M41" s="52">
        <f t="shared" si="19"/>
        <v>0</v>
      </c>
      <c r="N41" s="13">
        <f t="shared" si="20"/>
        <v>0</v>
      </c>
      <c r="O41" s="52"/>
    </row>
    <row r="42" spans="1:43" s="20" customFormat="1" ht="11.25" thickBot="1">
      <c r="A42" s="40"/>
      <c r="B42" s="41"/>
      <c r="C42" s="42"/>
      <c r="D42" s="19">
        <f t="shared" si="14"/>
        <v>0</v>
      </c>
      <c r="E42" s="42"/>
      <c r="F42" s="168">
        <f t="shared" si="15"/>
        <v>0</v>
      </c>
      <c r="G42" s="12">
        <f t="shared" si="16"/>
        <v>0</v>
      </c>
      <c r="H42" s="42"/>
      <c r="I42" s="168">
        <f t="shared" si="17"/>
        <v>0</v>
      </c>
      <c r="J42" s="42"/>
      <c r="K42" s="168">
        <f t="shared" si="18"/>
        <v>0</v>
      </c>
      <c r="L42" s="44"/>
      <c r="M42" s="52">
        <f t="shared" si="19"/>
        <v>0</v>
      </c>
      <c r="N42" s="13">
        <f t="shared" si="20"/>
        <v>0</v>
      </c>
      <c r="O42" s="61"/>
    </row>
    <row r="43" spans="1:43" ht="12" thickTop="1" thickBot="1">
      <c r="A43" s="151" t="s">
        <v>16</v>
      </c>
      <c r="B43" s="152">
        <f>SUM(B33:B42)</f>
        <v>0</v>
      </c>
      <c r="C43" s="153"/>
      <c r="D43" s="153">
        <f>SUM(D33:D42)</f>
        <v>0</v>
      </c>
      <c r="E43" s="154">
        <f>SUM(E33:E42)</f>
        <v>0</v>
      </c>
      <c r="F43" s="170">
        <f t="shared" si="15"/>
        <v>0</v>
      </c>
      <c r="G43" s="155">
        <f>SUM(G33:G42)</f>
        <v>0</v>
      </c>
      <c r="H43" s="153">
        <f>SUM(H33:H42)</f>
        <v>0</v>
      </c>
      <c r="I43" s="170">
        <f t="shared" si="17"/>
        <v>0</v>
      </c>
      <c r="J43" s="153">
        <f>SUM(J33:J42)</f>
        <v>0</v>
      </c>
      <c r="K43" s="170">
        <f t="shared" si="18"/>
        <v>0</v>
      </c>
      <c r="L43" s="156"/>
      <c r="M43" s="74">
        <f t="shared" si="19"/>
        <v>0</v>
      </c>
      <c r="N43" s="75">
        <f t="shared" si="20"/>
        <v>0</v>
      </c>
      <c r="O43" s="74"/>
    </row>
    <row r="44" spans="1:43">
      <c r="A44" s="21"/>
      <c r="B44" s="22"/>
      <c r="C44" s="5"/>
      <c r="D44" s="5"/>
      <c r="E44" s="5"/>
      <c r="F44" s="6"/>
      <c r="G44" s="5"/>
      <c r="H44" s="5"/>
      <c r="I44" s="6"/>
      <c r="J44" s="5"/>
      <c r="K44" s="6"/>
      <c r="L44" s="48"/>
      <c r="M44" s="54"/>
      <c r="N44" s="23"/>
      <c r="O44" s="54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31.5">
      <c r="A45" s="190" t="s">
        <v>27</v>
      </c>
      <c r="B45" s="191"/>
      <c r="C45" s="192"/>
      <c r="D45" s="68" t="s">
        <v>2</v>
      </c>
      <c r="E45" s="77" t="s">
        <v>3</v>
      </c>
      <c r="F45" s="78" t="s">
        <v>4</v>
      </c>
      <c r="G45" s="70" t="s">
        <v>25</v>
      </c>
      <c r="H45" s="68" t="s">
        <v>24</v>
      </c>
      <c r="I45" s="69" t="s">
        <v>4</v>
      </c>
      <c r="J45" s="68" t="s">
        <v>9</v>
      </c>
      <c r="K45" s="69" t="s">
        <v>4</v>
      </c>
      <c r="L45" s="69" t="s">
        <v>6</v>
      </c>
      <c r="M45" s="71" t="s">
        <v>28</v>
      </c>
      <c r="N45" s="72" t="s">
        <v>26</v>
      </c>
      <c r="O45" s="54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43">
      <c r="A46" s="186"/>
      <c r="B46" s="187"/>
      <c r="C46" s="188"/>
      <c r="D46" s="43"/>
      <c r="E46" s="43"/>
      <c r="F46" s="168">
        <f t="shared" ref="F46:F51" si="21">IF(ISERROR(E46/$D46),0,E46/$D46)</f>
        <v>0</v>
      </c>
      <c r="G46" s="12">
        <f>E46</f>
        <v>0</v>
      </c>
      <c r="H46" s="43"/>
      <c r="I46" s="168">
        <f t="shared" ref="I46:I51" si="22">IF(ISERROR(H46/$D46),0,H46/$D46)</f>
        <v>0</v>
      </c>
      <c r="J46" s="43"/>
      <c r="K46" s="168">
        <f t="shared" ref="K46:K51" si="23">IF(ISERROR(J46/$D46),0,J46/$D46)</f>
        <v>0</v>
      </c>
      <c r="L46" s="44"/>
      <c r="M46" s="51">
        <f t="shared" ref="M46:M51" si="24">+E46+H46+J46</f>
        <v>0</v>
      </c>
      <c r="N46" s="13">
        <f t="shared" ref="N46:N51" si="25">IF(D46-M46=0,0,"Attenzione il costo totale non è stato ripartito in modo esatto")</f>
        <v>0</v>
      </c>
      <c r="O46" s="54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3">
      <c r="A47" s="186"/>
      <c r="B47" s="187"/>
      <c r="C47" s="188"/>
      <c r="D47" s="43"/>
      <c r="E47" s="43"/>
      <c r="F47" s="168">
        <f t="shared" si="21"/>
        <v>0</v>
      </c>
      <c r="G47" s="12">
        <f>E47</f>
        <v>0</v>
      </c>
      <c r="H47" s="43"/>
      <c r="I47" s="168">
        <f t="shared" si="22"/>
        <v>0</v>
      </c>
      <c r="J47" s="43"/>
      <c r="K47" s="168">
        <f t="shared" si="23"/>
        <v>0</v>
      </c>
      <c r="L47" s="44"/>
      <c r="M47" s="51">
        <f t="shared" si="24"/>
        <v>0</v>
      </c>
      <c r="N47" s="13">
        <f t="shared" si="25"/>
        <v>0</v>
      </c>
      <c r="O47" s="54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3">
      <c r="A48" s="186"/>
      <c r="B48" s="187"/>
      <c r="C48" s="188"/>
      <c r="D48" s="43"/>
      <c r="E48" s="43"/>
      <c r="F48" s="168">
        <f t="shared" si="21"/>
        <v>0</v>
      </c>
      <c r="G48" s="12">
        <f>E48</f>
        <v>0</v>
      </c>
      <c r="H48" s="43"/>
      <c r="I48" s="168">
        <f t="shared" si="22"/>
        <v>0</v>
      </c>
      <c r="J48" s="43"/>
      <c r="K48" s="168">
        <f t="shared" si="23"/>
        <v>0</v>
      </c>
      <c r="L48" s="44"/>
      <c r="M48" s="51">
        <f t="shared" si="24"/>
        <v>0</v>
      </c>
      <c r="N48" s="13">
        <f t="shared" si="25"/>
        <v>0</v>
      </c>
      <c r="O48" s="54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1:43">
      <c r="A49" s="186"/>
      <c r="B49" s="187"/>
      <c r="C49" s="188"/>
      <c r="D49" s="43"/>
      <c r="E49" s="43"/>
      <c r="F49" s="168">
        <f t="shared" si="21"/>
        <v>0</v>
      </c>
      <c r="G49" s="12">
        <f>E49</f>
        <v>0</v>
      </c>
      <c r="H49" s="43"/>
      <c r="I49" s="168">
        <f t="shared" si="22"/>
        <v>0</v>
      </c>
      <c r="J49" s="43"/>
      <c r="K49" s="168">
        <f t="shared" si="23"/>
        <v>0</v>
      </c>
      <c r="L49" s="44"/>
      <c r="M49" s="51">
        <f t="shared" si="24"/>
        <v>0</v>
      </c>
      <c r="N49" s="13">
        <f t="shared" si="25"/>
        <v>0</v>
      </c>
      <c r="O49" s="54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1:43" ht="11.25" thickBot="1">
      <c r="A50" s="198"/>
      <c r="B50" s="199"/>
      <c r="C50" s="200"/>
      <c r="D50" s="158"/>
      <c r="E50" s="158"/>
      <c r="F50" s="169">
        <f t="shared" si="21"/>
        <v>0</v>
      </c>
      <c r="G50" s="149">
        <f>E50</f>
        <v>0</v>
      </c>
      <c r="H50" s="158"/>
      <c r="I50" s="169">
        <f t="shared" si="22"/>
        <v>0</v>
      </c>
      <c r="J50" s="158"/>
      <c r="K50" s="169">
        <f t="shared" si="23"/>
        <v>0</v>
      </c>
      <c r="L50" s="150"/>
      <c r="M50" s="51">
        <f t="shared" si="24"/>
        <v>0</v>
      </c>
      <c r="N50" s="13">
        <f t="shared" si="25"/>
        <v>0</v>
      </c>
      <c r="O50" s="54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</row>
    <row r="51" spans="1:43" ht="13.5" customHeight="1" thickBot="1">
      <c r="A51" s="194" t="s">
        <v>29</v>
      </c>
      <c r="B51" s="195"/>
      <c r="C51" s="196"/>
      <c r="D51" s="159">
        <f>SUM(D46:D50)</f>
        <v>0</v>
      </c>
      <c r="E51" s="160">
        <f>SUM(E46:E50)</f>
        <v>0</v>
      </c>
      <c r="F51" s="172">
        <f t="shared" si="21"/>
        <v>0</v>
      </c>
      <c r="G51" s="161">
        <f>SUM(G46:G50)</f>
        <v>0</v>
      </c>
      <c r="H51" s="159">
        <f>SUM(H46:H50)</f>
        <v>0</v>
      </c>
      <c r="I51" s="172">
        <f t="shared" si="22"/>
        <v>0</v>
      </c>
      <c r="J51" s="159">
        <f>SUM(J46:J50)</f>
        <v>0</v>
      </c>
      <c r="K51" s="172">
        <f t="shared" si="23"/>
        <v>0</v>
      </c>
      <c r="L51" s="162"/>
      <c r="M51" s="157">
        <f t="shared" si="24"/>
        <v>0</v>
      </c>
      <c r="N51" s="24">
        <f t="shared" si="25"/>
        <v>0</v>
      </c>
      <c r="O51" s="54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1:43">
      <c r="A52" s="21"/>
      <c r="B52" s="22"/>
      <c r="C52" s="5"/>
      <c r="D52" s="5"/>
      <c r="E52" s="5"/>
      <c r="F52" s="6"/>
      <c r="G52" s="5"/>
      <c r="H52" s="5"/>
      <c r="I52" s="6"/>
      <c r="J52" s="5"/>
      <c r="K52" s="6"/>
      <c r="L52" s="48"/>
      <c r="M52" s="54"/>
      <c r="N52" s="23"/>
      <c r="O52" s="54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43">
      <c r="A53" s="21"/>
      <c r="B53" s="22"/>
      <c r="C53" s="5"/>
      <c r="D53" s="5"/>
      <c r="E53" s="5"/>
      <c r="F53" s="6"/>
      <c r="G53" s="5"/>
      <c r="H53" s="5"/>
      <c r="I53" s="6"/>
      <c r="J53" s="5"/>
      <c r="K53" s="6"/>
      <c r="L53" s="48"/>
      <c r="M53" s="54"/>
      <c r="N53" s="23"/>
      <c r="O53" s="54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1:43" s="86" customFormat="1" ht="13.5" thickBot="1">
      <c r="A54" s="86" t="s">
        <v>31</v>
      </c>
      <c r="B54" s="105"/>
      <c r="C54" s="106"/>
      <c r="D54" s="107">
        <f>D17+D30+D43+D51</f>
        <v>0</v>
      </c>
      <c r="E54" s="108">
        <f>E17+E30+E43+E51</f>
        <v>0</v>
      </c>
      <c r="F54" s="173">
        <f>IF(ISERROR(E54/$D54),0,E54/$D54)</f>
        <v>0</v>
      </c>
      <c r="G54" s="109">
        <f>G17+G30+G43+G51</f>
        <v>0</v>
      </c>
      <c r="H54" s="107">
        <f>H17+H30+H43+H51</f>
        <v>0</v>
      </c>
      <c r="I54" s="173">
        <f>IF(ISERROR(H54/$D54),0,H54/$D54)</f>
        <v>0</v>
      </c>
      <c r="J54" s="107">
        <f>J17+J30+J43+J51</f>
        <v>0</v>
      </c>
      <c r="K54" s="173">
        <f>IF(ISERROR(J54/$D54),0,J54/$D54)</f>
        <v>0</v>
      </c>
      <c r="L54" s="110"/>
      <c r="M54" s="111">
        <f>+E54+H54+J54</f>
        <v>0</v>
      </c>
      <c r="N54" s="112">
        <f>IF(D54=M54,0,"Attenzione il costo totale non è stato ripartito in modo esatto")</f>
        <v>0</v>
      </c>
      <c r="O54" s="113"/>
    </row>
    <row r="55" spans="1:43" s="64" customFormat="1" ht="11.25" thickTop="1">
      <c r="B55" s="79"/>
      <c r="C55" s="80"/>
      <c r="D55" s="80"/>
      <c r="E55" s="81"/>
      <c r="F55" s="174"/>
      <c r="G55" s="80"/>
      <c r="H55" s="80"/>
      <c r="I55" s="174"/>
      <c r="J55" s="80"/>
      <c r="K55" s="174"/>
      <c r="L55" s="82"/>
      <c r="M55" s="83"/>
      <c r="N55" s="84"/>
      <c r="O55" s="83"/>
      <c r="P55" s="85"/>
    </row>
    <row r="56" spans="1:43" s="64" customFormat="1">
      <c r="B56" s="79"/>
      <c r="C56" s="80"/>
      <c r="D56" s="103"/>
      <c r="E56" s="104"/>
      <c r="F56" s="174"/>
      <c r="G56" s="80"/>
      <c r="H56" s="80"/>
      <c r="I56" s="174"/>
      <c r="J56" s="80"/>
      <c r="K56" s="174"/>
      <c r="L56" s="82"/>
      <c r="M56" s="83"/>
      <c r="N56" s="84"/>
      <c r="O56" s="83"/>
      <c r="P56" s="85"/>
    </row>
    <row r="57" spans="1:43" ht="11.25" thickBot="1">
      <c r="B57" s="3"/>
      <c r="C57" s="3"/>
      <c r="D57" s="102"/>
      <c r="E57" s="3"/>
      <c r="F57" s="163"/>
      <c r="G57" s="3"/>
      <c r="H57" s="3"/>
      <c r="I57" s="163"/>
      <c r="J57" s="3"/>
      <c r="K57" s="163"/>
      <c r="L57" s="3"/>
      <c r="M57" s="3"/>
      <c r="N57" s="3"/>
      <c r="O57" s="55"/>
    </row>
    <row r="58" spans="1:43" ht="11.25" thickTop="1">
      <c r="M58" s="54"/>
      <c r="N58" s="23"/>
      <c r="O58" s="54"/>
      <c r="P58" s="21"/>
      <c r="Q58" s="21"/>
    </row>
    <row r="59" spans="1:43">
      <c r="B59" s="79"/>
      <c r="C59" s="80"/>
      <c r="D59" s="80"/>
      <c r="E59" s="81"/>
      <c r="F59" s="174"/>
      <c r="G59" s="80"/>
      <c r="H59" s="80"/>
      <c r="I59" s="174"/>
      <c r="J59" s="80"/>
      <c r="K59" s="174"/>
      <c r="L59" s="82"/>
      <c r="M59" s="54"/>
      <c r="N59" s="23"/>
      <c r="O59" s="54"/>
      <c r="P59" s="21"/>
      <c r="Q59" s="21"/>
    </row>
    <row r="60" spans="1:43" s="122" customFormat="1" ht="12.75">
      <c r="A60" s="114" t="s">
        <v>38</v>
      </c>
      <c r="B60" s="128"/>
      <c r="C60" s="93"/>
      <c r="D60" s="93"/>
      <c r="E60" s="93"/>
      <c r="F60" s="175"/>
      <c r="G60" s="129"/>
      <c r="H60" s="129"/>
      <c r="I60" s="184"/>
      <c r="J60" s="129"/>
      <c r="K60" s="184"/>
      <c r="L60" s="130"/>
      <c r="M60" s="119"/>
      <c r="N60" s="120"/>
      <c r="O60" s="119"/>
      <c r="P60" s="121"/>
      <c r="Q60" s="121"/>
    </row>
    <row r="61" spans="1:43" s="10" customFormat="1" ht="31.5">
      <c r="A61" s="190" t="s">
        <v>5</v>
      </c>
      <c r="B61" s="191"/>
      <c r="C61" s="192"/>
      <c r="D61" s="68" t="s">
        <v>2</v>
      </c>
      <c r="E61" s="77" t="s">
        <v>3</v>
      </c>
      <c r="F61" s="176" t="s">
        <v>4</v>
      </c>
      <c r="G61" s="70" t="s">
        <v>25</v>
      </c>
      <c r="H61" s="68" t="s">
        <v>24</v>
      </c>
      <c r="I61" s="69" t="s">
        <v>4</v>
      </c>
      <c r="J61" s="68" t="s">
        <v>9</v>
      </c>
      <c r="K61" s="69" t="s">
        <v>4</v>
      </c>
      <c r="L61" s="69" t="s">
        <v>6</v>
      </c>
      <c r="M61" s="71" t="s">
        <v>28</v>
      </c>
      <c r="N61" s="72" t="s">
        <v>26</v>
      </c>
      <c r="O61" s="73" t="s">
        <v>6</v>
      </c>
      <c r="P61" s="25"/>
      <c r="Q61" s="25"/>
    </row>
    <row r="62" spans="1:43">
      <c r="A62" s="186"/>
      <c r="B62" s="187"/>
      <c r="C62" s="188"/>
      <c r="D62" s="43"/>
      <c r="E62" s="43"/>
      <c r="F62" s="168">
        <f t="shared" ref="F62:F67" si="26">IF(ISERROR(E62/$D62),0,E62/$D62)</f>
        <v>0</v>
      </c>
      <c r="G62" s="12">
        <f>E62</f>
        <v>0</v>
      </c>
      <c r="H62" s="43"/>
      <c r="I62" s="168">
        <f t="shared" ref="I62:I67" si="27">IF(ISERROR(H62/$D62),0,H62/$D62)</f>
        <v>0</v>
      </c>
      <c r="J62" s="43"/>
      <c r="K62" s="168">
        <f t="shared" ref="K62:K67" si="28">IF(ISERROR(J62/$D62),0,J62/$D62)</f>
        <v>0</v>
      </c>
      <c r="L62" s="44"/>
      <c r="M62" s="51">
        <f t="shared" ref="M62:M67" si="29">+E62+H62+J62</f>
        <v>0</v>
      </c>
      <c r="N62" s="13">
        <f t="shared" ref="N62:N67" si="30">IF(D62-M62=0,0,"Attenzione il costo totale non è stato ripartito in modo esatto")</f>
        <v>0</v>
      </c>
      <c r="O62" s="52"/>
      <c r="P62" s="21"/>
      <c r="Q62" s="21"/>
    </row>
    <row r="63" spans="1:43">
      <c r="A63" s="186"/>
      <c r="B63" s="187"/>
      <c r="C63" s="188"/>
      <c r="D63" s="43"/>
      <c r="E63" s="43"/>
      <c r="F63" s="168">
        <f t="shared" si="26"/>
        <v>0</v>
      </c>
      <c r="G63" s="12">
        <f>E63</f>
        <v>0</v>
      </c>
      <c r="H63" s="43"/>
      <c r="I63" s="168">
        <f t="shared" si="27"/>
        <v>0</v>
      </c>
      <c r="J63" s="43"/>
      <c r="K63" s="168">
        <f t="shared" si="28"/>
        <v>0</v>
      </c>
      <c r="L63" s="44"/>
      <c r="M63" s="51">
        <f t="shared" si="29"/>
        <v>0</v>
      </c>
      <c r="N63" s="13">
        <f t="shared" si="30"/>
        <v>0</v>
      </c>
      <c r="O63" s="52"/>
      <c r="P63" s="21"/>
      <c r="Q63" s="21"/>
    </row>
    <row r="64" spans="1:43">
      <c r="A64" s="186"/>
      <c r="B64" s="187"/>
      <c r="C64" s="188"/>
      <c r="D64" s="43"/>
      <c r="E64" s="43"/>
      <c r="F64" s="168">
        <f t="shared" si="26"/>
        <v>0</v>
      </c>
      <c r="G64" s="12">
        <f>E64</f>
        <v>0</v>
      </c>
      <c r="H64" s="43"/>
      <c r="I64" s="168">
        <f t="shared" si="27"/>
        <v>0</v>
      </c>
      <c r="J64" s="43"/>
      <c r="K64" s="168">
        <f t="shared" si="28"/>
        <v>0</v>
      </c>
      <c r="L64" s="44"/>
      <c r="M64" s="51">
        <f t="shared" si="29"/>
        <v>0</v>
      </c>
      <c r="N64" s="13">
        <f t="shared" si="30"/>
        <v>0</v>
      </c>
      <c r="O64" s="52"/>
      <c r="P64" s="21"/>
      <c r="Q64" s="21"/>
    </row>
    <row r="65" spans="1:17">
      <c r="A65" s="186"/>
      <c r="B65" s="187"/>
      <c r="C65" s="188"/>
      <c r="D65" s="43"/>
      <c r="E65" s="43"/>
      <c r="F65" s="168">
        <f t="shared" si="26"/>
        <v>0</v>
      </c>
      <c r="G65" s="12">
        <f>E65</f>
        <v>0</v>
      </c>
      <c r="H65" s="43"/>
      <c r="I65" s="168">
        <f t="shared" si="27"/>
        <v>0</v>
      </c>
      <c r="J65" s="43"/>
      <c r="K65" s="168">
        <f t="shared" si="28"/>
        <v>0</v>
      </c>
      <c r="L65" s="44"/>
      <c r="M65" s="51">
        <f t="shared" si="29"/>
        <v>0</v>
      </c>
      <c r="N65" s="13">
        <f t="shared" si="30"/>
        <v>0</v>
      </c>
      <c r="O65" s="52"/>
      <c r="P65" s="21"/>
      <c r="Q65" s="21"/>
    </row>
    <row r="66" spans="1:17">
      <c r="A66" s="186"/>
      <c r="B66" s="187"/>
      <c r="C66" s="188"/>
      <c r="D66" s="43"/>
      <c r="E66" s="43"/>
      <c r="F66" s="169">
        <f t="shared" si="26"/>
        <v>0</v>
      </c>
      <c r="G66" s="12">
        <f>E66</f>
        <v>0</v>
      </c>
      <c r="H66" s="43"/>
      <c r="I66" s="169">
        <f t="shared" si="27"/>
        <v>0</v>
      </c>
      <c r="J66" s="43"/>
      <c r="K66" s="169">
        <f t="shared" si="28"/>
        <v>0</v>
      </c>
      <c r="L66" s="44"/>
      <c r="M66" s="51">
        <f t="shared" si="29"/>
        <v>0</v>
      </c>
      <c r="N66" s="13">
        <f t="shared" si="30"/>
        <v>0</v>
      </c>
      <c r="O66" s="52"/>
    </row>
    <row r="67" spans="1:17" s="122" customFormat="1" ht="13.5" thickBot="1">
      <c r="B67" s="123"/>
      <c r="C67" s="124"/>
      <c r="D67" s="124">
        <f>SUM(D62:D66)</f>
        <v>0</v>
      </c>
      <c r="E67" s="131">
        <f>SUM(E62:E66)</f>
        <v>0</v>
      </c>
      <c r="F67" s="177">
        <f t="shared" si="26"/>
        <v>0</v>
      </c>
      <c r="G67" s="125">
        <f>SUM(G62:G66)</f>
        <v>0</v>
      </c>
      <c r="H67" s="124">
        <f>SUM(H62:H66)</f>
        <v>0</v>
      </c>
      <c r="I67" s="177">
        <f t="shared" si="27"/>
        <v>0</v>
      </c>
      <c r="J67" s="124">
        <f>SUM(J62:J66)</f>
        <v>0</v>
      </c>
      <c r="K67" s="177">
        <f t="shared" si="28"/>
        <v>0</v>
      </c>
      <c r="L67" s="132"/>
      <c r="M67" s="126">
        <f t="shared" si="29"/>
        <v>0</v>
      </c>
      <c r="N67" s="127">
        <f t="shared" si="30"/>
        <v>0</v>
      </c>
      <c r="O67" s="126"/>
    </row>
    <row r="68" spans="1:17" ht="11.25" thickTop="1"/>
    <row r="70" spans="1:17" s="122" customFormat="1" ht="12.75">
      <c r="A70" s="114" t="s">
        <v>34</v>
      </c>
      <c r="B70" s="115"/>
      <c r="C70" s="116"/>
      <c r="D70" s="116"/>
      <c r="E70" s="116"/>
      <c r="F70" s="167"/>
      <c r="G70" s="117"/>
      <c r="H70" s="117"/>
      <c r="I70" s="183"/>
      <c r="J70" s="117"/>
      <c r="K70" s="183"/>
      <c r="L70" s="118"/>
      <c r="M70" s="119"/>
      <c r="N70" s="120"/>
      <c r="O70" s="119"/>
    </row>
    <row r="71" spans="1:17" s="10" customFormat="1" ht="31.5">
      <c r="A71" s="190" t="s">
        <v>5</v>
      </c>
      <c r="B71" s="191"/>
      <c r="C71" s="192"/>
      <c r="D71" s="68" t="s">
        <v>2</v>
      </c>
      <c r="E71" s="77" t="s">
        <v>3</v>
      </c>
      <c r="F71" s="78" t="s">
        <v>4</v>
      </c>
      <c r="G71" s="70" t="s">
        <v>25</v>
      </c>
      <c r="H71" s="68" t="s">
        <v>24</v>
      </c>
      <c r="I71" s="69" t="s">
        <v>4</v>
      </c>
      <c r="J71" s="68" t="s">
        <v>9</v>
      </c>
      <c r="K71" s="69" t="s">
        <v>4</v>
      </c>
      <c r="L71" s="69" t="s">
        <v>6</v>
      </c>
      <c r="M71" s="71" t="s">
        <v>28</v>
      </c>
      <c r="N71" s="72" t="s">
        <v>26</v>
      </c>
      <c r="O71" s="73" t="s">
        <v>6</v>
      </c>
    </row>
    <row r="72" spans="1:17">
      <c r="A72" s="186"/>
      <c r="B72" s="187"/>
      <c r="C72" s="188"/>
      <c r="D72" s="43"/>
      <c r="E72" s="43"/>
      <c r="F72" s="168">
        <f t="shared" ref="F72:F77" si="31">IF(ISERROR(E72/$D72),0,E72/$D72)</f>
        <v>0</v>
      </c>
      <c r="G72" s="12">
        <f>E72</f>
        <v>0</v>
      </c>
      <c r="H72" s="43"/>
      <c r="I72" s="168">
        <f t="shared" ref="I72:I77" si="32">IF(ISERROR(H72/$D72),0,H72/$D72)</f>
        <v>0</v>
      </c>
      <c r="J72" s="43"/>
      <c r="K72" s="168">
        <f t="shared" ref="K72:K77" si="33">IF(ISERROR(J72/$D72),0,J72/$D72)</f>
        <v>0</v>
      </c>
      <c r="L72" s="44"/>
      <c r="M72" s="51">
        <f t="shared" ref="M72:M77" si="34">+E72+H72+J72</f>
        <v>0</v>
      </c>
      <c r="N72" s="13">
        <f t="shared" ref="N72:N77" si="35">IF(D72-M72=0,0,"Attenzione il costo totale non è stato ripartito in modo esatto")</f>
        <v>0</v>
      </c>
      <c r="O72" s="52"/>
    </row>
    <row r="73" spans="1:17">
      <c r="A73" s="186"/>
      <c r="B73" s="187"/>
      <c r="C73" s="188"/>
      <c r="D73" s="43"/>
      <c r="E73" s="43"/>
      <c r="F73" s="168">
        <f t="shared" si="31"/>
        <v>0</v>
      </c>
      <c r="G73" s="12">
        <f>E73</f>
        <v>0</v>
      </c>
      <c r="H73" s="43"/>
      <c r="I73" s="168">
        <f t="shared" si="32"/>
        <v>0</v>
      </c>
      <c r="J73" s="43"/>
      <c r="K73" s="168">
        <f t="shared" si="33"/>
        <v>0</v>
      </c>
      <c r="L73" s="44"/>
      <c r="M73" s="51">
        <f t="shared" si="34"/>
        <v>0</v>
      </c>
      <c r="N73" s="13">
        <f t="shared" si="35"/>
        <v>0</v>
      </c>
      <c r="O73" s="52"/>
    </row>
    <row r="74" spans="1:17">
      <c r="A74" s="186"/>
      <c r="B74" s="187"/>
      <c r="C74" s="188"/>
      <c r="D74" s="43"/>
      <c r="E74" s="43"/>
      <c r="F74" s="168">
        <f t="shared" si="31"/>
        <v>0</v>
      </c>
      <c r="G74" s="12">
        <f>E74</f>
        <v>0</v>
      </c>
      <c r="H74" s="43"/>
      <c r="I74" s="168">
        <f t="shared" si="32"/>
        <v>0</v>
      </c>
      <c r="J74" s="43"/>
      <c r="K74" s="168">
        <f t="shared" si="33"/>
        <v>0</v>
      </c>
      <c r="L74" s="44"/>
      <c r="M74" s="51">
        <f t="shared" si="34"/>
        <v>0</v>
      </c>
      <c r="N74" s="13">
        <f t="shared" si="35"/>
        <v>0</v>
      </c>
      <c r="O74" s="52"/>
    </row>
    <row r="75" spans="1:17">
      <c r="A75" s="186"/>
      <c r="B75" s="187"/>
      <c r="C75" s="188"/>
      <c r="D75" s="43"/>
      <c r="E75" s="43"/>
      <c r="F75" s="168">
        <f t="shared" si="31"/>
        <v>0</v>
      </c>
      <c r="G75" s="12">
        <f>E75</f>
        <v>0</v>
      </c>
      <c r="H75" s="43"/>
      <c r="I75" s="168">
        <f t="shared" si="32"/>
        <v>0</v>
      </c>
      <c r="J75" s="43"/>
      <c r="K75" s="168">
        <f t="shared" si="33"/>
        <v>0</v>
      </c>
      <c r="L75" s="44"/>
      <c r="M75" s="51">
        <f t="shared" si="34"/>
        <v>0</v>
      </c>
      <c r="N75" s="13">
        <f t="shared" si="35"/>
        <v>0</v>
      </c>
      <c r="O75" s="52"/>
    </row>
    <row r="76" spans="1:17">
      <c r="A76" s="186"/>
      <c r="B76" s="187"/>
      <c r="C76" s="188"/>
      <c r="D76" s="43"/>
      <c r="E76" s="43"/>
      <c r="F76" s="169">
        <f t="shared" si="31"/>
        <v>0</v>
      </c>
      <c r="G76" s="12">
        <f>E76</f>
        <v>0</v>
      </c>
      <c r="H76" s="43"/>
      <c r="I76" s="169">
        <f t="shared" si="32"/>
        <v>0</v>
      </c>
      <c r="J76" s="43"/>
      <c r="K76" s="169">
        <f t="shared" si="33"/>
        <v>0</v>
      </c>
      <c r="L76" s="44"/>
      <c r="M76" s="51">
        <f t="shared" si="34"/>
        <v>0</v>
      </c>
      <c r="N76" s="13">
        <f t="shared" si="35"/>
        <v>0</v>
      </c>
      <c r="O76" s="52"/>
    </row>
    <row r="77" spans="1:17" s="122" customFormat="1" ht="13.5" thickBot="1">
      <c r="B77" s="123"/>
      <c r="C77" s="124"/>
      <c r="D77" s="124">
        <f>SUM(D72:D76)</f>
        <v>0</v>
      </c>
      <c r="E77" s="131">
        <f>SUM(E72:E76)</f>
        <v>0</v>
      </c>
      <c r="F77" s="177">
        <f t="shared" si="31"/>
        <v>0</v>
      </c>
      <c r="G77" s="125">
        <f>SUM(G72:G76)</f>
        <v>0</v>
      </c>
      <c r="H77" s="124">
        <f>SUM(H72:H76)</f>
        <v>0</v>
      </c>
      <c r="I77" s="177">
        <f t="shared" si="32"/>
        <v>0</v>
      </c>
      <c r="J77" s="124">
        <f>SUM(J72:J76)</f>
        <v>0</v>
      </c>
      <c r="K77" s="177">
        <f t="shared" si="33"/>
        <v>0</v>
      </c>
      <c r="L77" s="132"/>
      <c r="M77" s="126">
        <f t="shared" si="34"/>
        <v>0</v>
      </c>
      <c r="N77" s="127">
        <f t="shared" si="35"/>
        <v>0</v>
      </c>
      <c r="O77" s="126"/>
    </row>
    <row r="78" spans="1:17" ht="11.25" thickTop="1"/>
    <row r="79" spans="1:17" s="122" customFormat="1" ht="12.75">
      <c r="A79" s="133" t="s">
        <v>35</v>
      </c>
      <c r="B79" s="134"/>
      <c r="C79" s="135"/>
      <c r="D79" s="135"/>
      <c r="E79" s="135"/>
      <c r="F79" s="178"/>
      <c r="G79" s="135"/>
      <c r="H79" s="135"/>
      <c r="I79" s="178"/>
      <c r="J79" s="135"/>
      <c r="K79" s="178"/>
      <c r="L79" s="136"/>
      <c r="M79" s="119"/>
      <c r="N79" s="120"/>
      <c r="O79" s="119"/>
    </row>
    <row r="80" spans="1:17" s="10" customFormat="1" ht="31.5">
      <c r="A80" s="190" t="s">
        <v>5</v>
      </c>
      <c r="B80" s="191"/>
      <c r="C80" s="192"/>
      <c r="D80" s="68" t="s">
        <v>2</v>
      </c>
      <c r="E80" s="77" t="s">
        <v>3</v>
      </c>
      <c r="F80" s="78" t="s">
        <v>4</v>
      </c>
      <c r="G80" s="70" t="s">
        <v>25</v>
      </c>
      <c r="H80" s="68" t="s">
        <v>24</v>
      </c>
      <c r="I80" s="69" t="s">
        <v>4</v>
      </c>
      <c r="J80" s="68" t="s">
        <v>9</v>
      </c>
      <c r="K80" s="69" t="s">
        <v>4</v>
      </c>
      <c r="L80" s="69" t="s">
        <v>6</v>
      </c>
      <c r="M80" s="71" t="s">
        <v>28</v>
      </c>
      <c r="N80" s="72" t="s">
        <v>26</v>
      </c>
      <c r="O80" s="73" t="s">
        <v>6</v>
      </c>
    </row>
    <row r="81" spans="1:15">
      <c r="A81" s="186"/>
      <c r="B81" s="187"/>
      <c r="C81" s="188"/>
      <c r="D81" s="43"/>
      <c r="E81" s="43"/>
      <c r="F81" s="168">
        <f t="shared" ref="F81:F86" si="36">IF(ISERROR(E81/$D81),0,E81/$D81)</f>
        <v>0</v>
      </c>
      <c r="G81" s="12">
        <f>E81</f>
        <v>0</v>
      </c>
      <c r="H81" s="43"/>
      <c r="I81" s="168">
        <f t="shared" ref="I81:I86" si="37">IF(ISERROR(H81/$D81),0,H81/$D81)</f>
        <v>0</v>
      </c>
      <c r="J81" s="43"/>
      <c r="K81" s="168">
        <f t="shared" ref="K81:K86" si="38">IF(ISERROR(J81/$D81),0,J81/$D81)</f>
        <v>0</v>
      </c>
      <c r="L81" s="44"/>
      <c r="M81" s="51">
        <f t="shared" ref="M81:M86" si="39">+E81+H81+J81</f>
        <v>0</v>
      </c>
      <c r="N81" s="13">
        <f t="shared" ref="N81:N86" si="40">IF(D81-M81=0,0,"Attenzione il costo totale non è stato ripartito in modo esatto")</f>
        <v>0</v>
      </c>
      <c r="O81" s="52"/>
    </row>
    <row r="82" spans="1:15">
      <c r="A82" s="186"/>
      <c r="B82" s="187"/>
      <c r="C82" s="188"/>
      <c r="D82" s="43"/>
      <c r="E82" s="43"/>
      <c r="F82" s="168">
        <f t="shared" si="36"/>
        <v>0</v>
      </c>
      <c r="G82" s="12">
        <f>E82</f>
        <v>0</v>
      </c>
      <c r="H82" s="43"/>
      <c r="I82" s="168">
        <f t="shared" si="37"/>
        <v>0</v>
      </c>
      <c r="J82" s="43"/>
      <c r="K82" s="168">
        <f t="shared" si="38"/>
        <v>0</v>
      </c>
      <c r="L82" s="44"/>
      <c r="M82" s="51">
        <f t="shared" si="39"/>
        <v>0</v>
      </c>
      <c r="N82" s="13">
        <f t="shared" si="40"/>
        <v>0</v>
      </c>
      <c r="O82" s="52"/>
    </row>
    <row r="83" spans="1:15">
      <c r="A83" s="186"/>
      <c r="B83" s="187"/>
      <c r="C83" s="188"/>
      <c r="D83" s="43"/>
      <c r="E83" s="43"/>
      <c r="F83" s="168">
        <f t="shared" si="36"/>
        <v>0</v>
      </c>
      <c r="G83" s="12">
        <f>E83</f>
        <v>0</v>
      </c>
      <c r="H83" s="43"/>
      <c r="I83" s="168">
        <f t="shared" si="37"/>
        <v>0</v>
      </c>
      <c r="J83" s="43"/>
      <c r="K83" s="168">
        <f t="shared" si="38"/>
        <v>0</v>
      </c>
      <c r="L83" s="44"/>
      <c r="M83" s="51">
        <f t="shared" si="39"/>
        <v>0</v>
      </c>
      <c r="N83" s="13">
        <f t="shared" si="40"/>
        <v>0</v>
      </c>
      <c r="O83" s="52"/>
    </row>
    <row r="84" spans="1:15">
      <c r="A84" s="186"/>
      <c r="B84" s="187"/>
      <c r="C84" s="188"/>
      <c r="D84" s="43"/>
      <c r="E84" s="43"/>
      <c r="F84" s="168">
        <f t="shared" si="36"/>
        <v>0</v>
      </c>
      <c r="G84" s="12">
        <f>E84</f>
        <v>0</v>
      </c>
      <c r="H84" s="43"/>
      <c r="I84" s="168">
        <f t="shared" si="37"/>
        <v>0</v>
      </c>
      <c r="J84" s="43"/>
      <c r="K84" s="168">
        <f t="shared" si="38"/>
        <v>0</v>
      </c>
      <c r="L84" s="44"/>
      <c r="M84" s="51">
        <f t="shared" si="39"/>
        <v>0</v>
      </c>
      <c r="N84" s="13">
        <f t="shared" si="40"/>
        <v>0</v>
      </c>
      <c r="O84" s="52"/>
    </row>
    <row r="85" spans="1:15">
      <c r="A85" s="186"/>
      <c r="B85" s="187"/>
      <c r="C85" s="188"/>
      <c r="D85" s="43"/>
      <c r="E85" s="43"/>
      <c r="F85" s="169">
        <f t="shared" si="36"/>
        <v>0</v>
      </c>
      <c r="G85" s="12">
        <f>E85</f>
        <v>0</v>
      </c>
      <c r="H85" s="43"/>
      <c r="I85" s="169">
        <f t="shared" si="37"/>
        <v>0</v>
      </c>
      <c r="J85" s="43"/>
      <c r="K85" s="169">
        <f t="shared" si="38"/>
        <v>0</v>
      </c>
      <c r="L85" s="44"/>
      <c r="M85" s="51">
        <f t="shared" si="39"/>
        <v>0</v>
      </c>
      <c r="N85" s="13">
        <f t="shared" si="40"/>
        <v>0</v>
      </c>
      <c r="O85" s="52"/>
    </row>
    <row r="86" spans="1:15" s="122" customFormat="1" ht="13.5" thickBot="1">
      <c r="B86" s="123"/>
      <c r="C86" s="124"/>
      <c r="D86" s="124">
        <f>SUM(D81:D85)</f>
        <v>0</v>
      </c>
      <c r="E86" s="131">
        <f>SUM(E81:E85)</f>
        <v>0</v>
      </c>
      <c r="F86" s="177">
        <f t="shared" si="36"/>
        <v>0</v>
      </c>
      <c r="G86" s="125">
        <f>SUM(G81:G85)</f>
        <v>0</v>
      </c>
      <c r="H86" s="124">
        <f>SUM(H81:H85)</f>
        <v>0</v>
      </c>
      <c r="I86" s="177">
        <f t="shared" si="37"/>
        <v>0</v>
      </c>
      <c r="J86" s="124">
        <f>SUM(J81:J85)</f>
        <v>0</v>
      </c>
      <c r="K86" s="177">
        <f t="shared" si="38"/>
        <v>0</v>
      </c>
      <c r="L86" s="132"/>
      <c r="M86" s="126">
        <f t="shared" si="39"/>
        <v>0</v>
      </c>
      <c r="N86" s="127">
        <f t="shared" si="40"/>
        <v>0</v>
      </c>
      <c r="O86" s="126"/>
    </row>
    <row r="87" spans="1:15" ht="11.25" thickTop="1"/>
    <row r="88" spans="1:15" ht="12.75">
      <c r="A88" s="86" t="s">
        <v>21</v>
      </c>
      <c r="B88" s="26"/>
      <c r="C88" s="27"/>
      <c r="D88" s="87">
        <f>D54+D67+D77+D86</f>
        <v>0</v>
      </c>
      <c r="E88" s="27"/>
      <c r="F88" s="179"/>
      <c r="G88" s="88"/>
      <c r="H88" s="88"/>
      <c r="I88" s="179"/>
      <c r="J88" s="88"/>
      <c r="K88" s="179"/>
      <c r="L88" s="89"/>
    </row>
    <row r="89" spans="1:15" ht="12.75">
      <c r="A89" s="90" t="s">
        <v>23</v>
      </c>
      <c r="B89" s="91"/>
      <c r="C89" s="92"/>
      <c r="D89" s="88"/>
      <c r="E89" s="93">
        <f>E54+E67+E77+E86</f>
        <v>0</v>
      </c>
      <c r="F89" s="179" t="e">
        <f>E89/D88</f>
        <v>#DIV/0!</v>
      </c>
      <c r="G89" s="88"/>
      <c r="H89" s="88"/>
      <c r="I89" s="179"/>
      <c r="J89" s="88"/>
      <c r="K89" s="179"/>
      <c r="L89" s="89"/>
    </row>
    <row r="96" spans="1:15">
      <c r="A96" s="94" t="s">
        <v>8</v>
      </c>
      <c r="B96" s="189">
        <f>B3</f>
        <v>0</v>
      </c>
      <c r="C96" s="189"/>
      <c r="D96" s="189"/>
      <c r="E96" s="65" t="s">
        <v>7</v>
      </c>
      <c r="F96" s="165">
        <f>F3</f>
        <v>0</v>
      </c>
      <c r="G96" s="28"/>
      <c r="H96" s="65" t="s">
        <v>22</v>
      </c>
      <c r="I96" s="6"/>
      <c r="J96" s="204">
        <f>J3</f>
        <v>0</v>
      </c>
      <c r="K96" s="204"/>
      <c r="L96" s="204"/>
    </row>
    <row r="98" spans="1:15" ht="31.5">
      <c r="D98" s="68" t="s">
        <v>2</v>
      </c>
      <c r="E98" s="68" t="s">
        <v>3</v>
      </c>
      <c r="F98" s="69" t="s">
        <v>4</v>
      </c>
      <c r="G98" s="70" t="s">
        <v>25</v>
      </c>
      <c r="H98" s="68" t="s">
        <v>24</v>
      </c>
      <c r="I98" s="69" t="s">
        <v>4</v>
      </c>
      <c r="J98" s="68" t="s">
        <v>9</v>
      </c>
      <c r="K98" s="69" t="s">
        <v>4</v>
      </c>
      <c r="L98" s="69" t="s">
        <v>6</v>
      </c>
      <c r="M98" s="71" t="s">
        <v>28</v>
      </c>
      <c r="N98" s="72" t="s">
        <v>26</v>
      </c>
      <c r="O98" s="73" t="s">
        <v>6</v>
      </c>
    </row>
    <row r="99" spans="1:15">
      <c r="A99" s="14" t="s">
        <v>17</v>
      </c>
      <c r="B99" s="15"/>
      <c r="C99" s="16"/>
      <c r="D99" s="16"/>
      <c r="E99" s="16"/>
      <c r="F99" s="171"/>
      <c r="G99" s="16"/>
      <c r="H99" s="16"/>
      <c r="I99" s="171"/>
      <c r="J99" s="16"/>
      <c r="K99" s="171"/>
      <c r="L99" s="47"/>
      <c r="M99" s="53"/>
      <c r="N99" s="29"/>
      <c r="O99" s="53"/>
    </row>
    <row r="100" spans="1:15">
      <c r="B100" s="1" t="s">
        <v>10</v>
      </c>
      <c r="D100" s="2">
        <f>D17</f>
        <v>0</v>
      </c>
      <c r="E100" s="2">
        <f t="shared" ref="E100:J100" si="41">E17</f>
        <v>0</v>
      </c>
      <c r="F100" s="166">
        <f>IF(ISERROR(E100/$D100),0,E100/$D100)</f>
        <v>0</v>
      </c>
      <c r="G100" s="30">
        <f>G17</f>
        <v>0</v>
      </c>
      <c r="H100" s="2">
        <f t="shared" si="41"/>
        <v>0</v>
      </c>
      <c r="I100" s="166">
        <f t="shared" ref="I100:I107" si="42">IF(ISERROR(H100/$D100),0,H100/$D100)</f>
        <v>0</v>
      </c>
      <c r="J100" s="2">
        <f t="shared" si="41"/>
        <v>0</v>
      </c>
      <c r="K100" s="166">
        <f t="shared" ref="K100:K107" si="43">IF(ISERROR(J100/$D100),0,J100/$D100)</f>
        <v>0</v>
      </c>
      <c r="L100" s="10"/>
      <c r="M100" s="56">
        <f t="shared" ref="M100:M107" si="44">+E100+H100+J100</f>
        <v>0</v>
      </c>
      <c r="N100" s="31">
        <f t="shared" ref="N100:N107" si="45">IF(D100-M100=0,0,"Attenzione il costo totale non è stato ripartito in modo esatto")</f>
        <v>0</v>
      </c>
    </row>
    <row r="101" spans="1:15">
      <c r="B101" s="1" t="s">
        <v>18</v>
      </c>
      <c r="D101" s="2">
        <f>D30</f>
        <v>0</v>
      </c>
      <c r="E101" s="2">
        <f t="shared" ref="E101:J101" si="46">E30</f>
        <v>0</v>
      </c>
      <c r="F101" s="166">
        <f t="shared" ref="F101:F107" si="47">IF(ISERROR(E101/$D101),0,E101/$D101)</f>
        <v>0</v>
      </c>
      <c r="G101" s="30">
        <f>G30</f>
        <v>0</v>
      </c>
      <c r="H101" s="2">
        <f t="shared" si="46"/>
        <v>0</v>
      </c>
      <c r="I101" s="166">
        <f t="shared" si="42"/>
        <v>0</v>
      </c>
      <c r="J101" s="2">
        <f t="shared" si="46"/>
        <v>0</v>
      </c>
      <c r="K101" s="166">
        <f t="shared" si="43"/>
        <v>0</v>
      </c>
      <c r="L101" s="10"/>
      <c r="M101" s="57">
        <f t="shared" si="44"/>
        <v>0</v>
      </c>
      <c r="N101" s="32">
        <f t="shared" si="45"/>
        <v>0</v>
      </c>
    </row>
    <row r="102" spans="1:15">
      <c r="B102" s="1" t="s">
        <v>19</v>
      </c>
      <c r="D102" s="2">
        <f>D43</f>
        <v>0</v>
      </c>
      <c r="E102" s="2">
        <f t="shared" ref="E102:J102" si="48">E43</f>
        <v>0</v>
      </c>
      <c r="F102" s="166">
        <f t="shared" si="47"/>
        <v>0</v>
      </c>
      <c r="G102" s="30">
        <f>G43</f>
        <v>0</v>
      </c>
      <c r="H102" s="2">
        <f t="shared" si="48"/>
        <v>0</v>
      </c>
      <c r="I102" s="166">
        <f t="shared" si="42"/>
        <v>0</v>
      </c>
      <c r="J102" s="2">
        <f t="shared" si="48"/>
        <v>0</v>
      </c>
      <c r="K102" s="166">
        <f t="shared" si="43"/>
        <v>0</v>
      </c>
      <c r="L102" s="10"/>
      <c r="M102" s="57">
        <f t="shared" si="44"/>
        <v>0</v>
      </c>
      <c r="N102" s="32">
        <f t="shared" si="45"/>
        <v>0</v>
      </c>
    </row>
    <row r="103" spans="1:15" ht="12.75">
      <c r="A103" s="202" t="s">
        <v>27</v>
      </c>
      <c r="B103" s="203"/>
      <c r="C103" s="33"/>
      <c r="D103" s="34">
        <f t="shared" ref="D103:J103" si="49">D51</f>
        <v>0</v>
      </c>
      <c r="E103" s="34">
        <f t="shared" si="49"/>
        <v>0</v>
      </c>
      <c r="F103" s="180">
        <f t="shared" si="47"/>
        <v>0</v>
      </c>
      <c r="G103" s="35">
        <f t="shared" si="49"/>
        <v>0</v>
      </c>
      <c r="H103" s="34">
        <f t="shared" si="49"/>
        <v>0</v>
      </c>
      <c r="I103" s="180">
        <f t="shared" si="42"/>
        <v>0</v>
      </c>
      <c r="J103" s="34">
        <f t="shared" si="49"/>
        <v>0</v>
      </c>
      <c r="K103" s="180">
        <f t="shared" si="43"/>
        <v>0</v>
      </c>
      <c r="L103" s="36"/>
      <c r="M103" s="59">
        <f>+E103+H103+J103</f>
        <v>0</v>
      </c>
      <c r="N103" s="37">
        <f>IF(D103-M103=0,0,"Attenzione il costo totale non è stato ripartito in modo esatto")</f>
        <v>0</v>
      </c>
      <c r="O103" s="62"/>
    </row>
    <row r="104" spans="1:15">
      <c r="A104" s="95" t="s">
        <v>32</v>
      </c>
      <c r="B104" s="96"/>
      <c r="C104" s="97"/>
      <c r="D104" s="97">
        <f>SUM(D100:D103)</f>
        <v>0</v>
      </c>
      <c r="E104" s="97">
        <f>SUM(E100:E103)</f>
        <v>0</v>
      </c>
      <c r="F104" s="181">
        <f t="shared" si="47"/>
        <v>0</v>
      </c>
      <c r="G104" s="98">
        <f>SUM(G100:G103)</f>
        <v>0</v>
      </c>
      <c r="H104" s="97">
        <f>SUM(H100:H103)</f>
        <v>0</v>
      </c>
      <c r="I104" s="181">
        <f t="shared" si="42"/>
        <v>0</v>
      </c>
      <c r="J104" s="97">
        <f>SUM(J100:J103)</f>
        <v>0</v>
      </c>
      <c r="K104" s="181">
        <f t="shared" si="43"/>
        <v>0</v>
      </c>
      <c r="L104" s="99"/>
      <c r="M104" s="58">
        <f t="shared" si="44"/>
        <v>0</v>
      </c>
      <c r="N104" s="29">
        <f t="shared" si="45"/>
        <v>0</v>
      </c>
      <c r="O104" s="53"/>
    </row>
    <row r="105" spans="1:15">
      <c r="A105" s="101" t="s">
        <v>37</v>
      </c>
      <c r="B105" s="39"/>
      <c r="C105" s="34"/>
      <c r="D105" s="34">
        <f>D67</f>
        <v>0</v>
      </c>
      <c r="E105" s="185">
        <f t="shared" ref="E105:J105" si="50">E67</f>
        <v>0</v>
      </c>
      <c r="F105" s="180">
        <f t="shared" si="47"/>
        <v>0</v>
      </c>
      <c r="G105" s="35">
        <f>G67</f>
        <v>0</v>
      </c>
      <c r="H105" s="34">
        <f t="shared" si="50"/>
        <v>0</v>
      </c>
      <c r="I105" s="180">
        <f t="shared" si="42"/>
        <v>0</v>
      </c>
      <c r="J105" s="34">
        <f t="shared" si="50"/>
        <v>0</v>
      </c>
      <c r="K105" s="180">
        <f t="shared" si="43"/>
        <v>0</v>
      </c>
      <c r="L105" s="36"/>
      <c r="M105" s="59">
        <f t="shared" si="44"/>
        <v>0</v>
      </c>
      <c r="N105" s="37">
        <f t="shared" si="45"/>
        <v>0</v>
      </c>
      <c r="O105" s="62"/>
    </row>
    <row r="106" spans="1:15">
      <c r="A106" s="100" t="s">
        <v>34</v>
      </c>
      <c r="B106" s="38"/>
      <c r="C106" s="34"/>
      <c r="D106" s="34">
        <f>D77</f>
        <v>0</v>
      </c>
      <c r="E106" s="34">
        <f t="shared" ref="E106:J106" si="51">E77</f>
        <v>0</v>
      </c>
      <c r="F106" s="180">
        <f t="shared" si="47"/>
        <v>0</v>
      </c>
      <c r="G106" s="35">
        <f>G77</f>
        <v>0</v>
      </c>
      <c r="H106" s="34">
        <f t="shared" si="51"/>
        <v>0</v>
      </c>
      <c r="I106" s="180">
        <f t="shared" si="42"/>
        <v>0</v>
      </c>
      <c r="J106" s="34">
        <f t="shared" si="51"/>
        <v>0</v>
      </c>
      <c r="K106" s="180">
        <f t="shared" si="43"/>
        <v>0</v>
      </c>
      <c r="L106" s="36"/>
      <c r="M106" s="59">
        <f t="shared" si="44"/>
        <v>0</v>
      </c>
      <c r="N106" s="37">
        <f t="shared" si="45"/>
        <v>0</v>
      </c>
      <c r="O106" s="62"/>
    </row>
    <row r="107" spans="1:15">
      <c r="A107" s="100" t="s">
        <v>36</v>
      </c>
      <c r="B107" s="38"/>
      <c r="C107" s="34"/>
      <c r="D107" s="34">
        <f>D86</f>
        <v>0</v>
      </c>
      <c r="E107" s="34">
        <f t="shared" ref="E107:J107" si="52">E86</f>
        <v>0</v>
      </c>
      <c r="F107" s="180">
        <f t="shared" si="47"/>
        <v>0</v>
      </c>
      <c r="G107" s="35">
        <f>G86</f>
        <v>0</v>
      </c>
      <c r="H107" s="34">
        <f t="shared" si="52"/>
        <v>0</v>
      </c>
      <c r="I107" s="180">
        <f t="shared" si="42"/>
        <v>0</v>
      </c>
      <c r="J107" s="34">
        <f t="shared" si="52"/>
        <v>0</v>
      </c>
      <c r="K107" s="180">
        <f t="shared" si="43"/>
        <v>0</v>
      </c>
      <c r="L107" s="36"/>
      <c r="M107" s="59">
        <f t="shared" si="44"/>
        <v>0</v>
      </c>
      <c r="N107" s="37">
        <f t="shared" si="45"/>
        <v>0</v>
      </c>
      <c r="O107" s="62"/>
    </row>
    <row r="108" spans="1:15">
      <c r="N108" s="9"/>
    </row>
    <row r="109" spans="1:15" s="122" customFormat="1" ht="12.75">
      <c r="A109" s="133" t="s">
        <v>20</v>
      </c>
      <c r="B109" s="137"/>
      <c r="C109" s="138"/>
      <c r="D109" s="138">
        <f>SUM(D104:D107)</f>
        <v>0</v>
      </c>
      <c r="E109" s="138">
        <f>SUM(E104:E107)</f>
        <v>0</v>
      </c>
      <c r="F109" s="182">
        <f>IF(ISERROR(E109/$D109),0,E109/$D109)</f>
        <v>0</v>
      </c>
      <c r="G109" s="139">
        <f>SUM(G104:G107)</f>
        <v>0</v>
      </c>
      <c r="H109" s="138">
        <f>SUM(H104:H107)</f>
        <v>0</v>
      </c>
      <c r="I109" s="182">
        <f>IF(ISERROR(H109/$D109),0,H109/$D109)</f>
        <v>0</v>
      </c>
      <c r="J109" s="138">
        <f>SUM(J104:J107)</f>
        <v>0</v>
      </c>
      <c r="K109" s="182">
        <f>IF(ISERROR(J109/$D109),0,J109/$D109)</f>
        <v>0</v>
      </c>
      <c r="L109" s="140"/>
      <c r="M109" s="141">
        <f>+E109+H109+J109</f>
        <v>0</v>
      </c>
      <c r="N109" s="142">
        <f>IF(D109-M109=0,0,"Attenzione il costo totale non è stato ripartito in modo esatto")</f>
        <v>0</v>
      </c>
      <c r="O109" s="143"/>
    </row>
    <row r="111" spans="1:15" ht="12.75" customHeight="1">
      <c r="A111" s="201" t="e">
        <f>IF((E105/E109)&gt;0.3,"Attenzione: l'importo della voce Attrezzature e beni strumentali deve essere massimo il 30% del totale richiesto al CSV","")</f>
        <v>#DIV/0!</v>
      </c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</row>
  </sheetData>
  <mergeCells count="31">
    <mergeCell ref="A111:L111"/>
    <mergeCell ref="A103:B103"/>
    <mergeCell ref="A84:C84"/>
    <mergeCell ref="A85:C85"/>
    <mergeCell ref="A80:C80"/>
    <mergeCell ref="A81:C81"/>
    <mergeCell ref="A82:C82"/>
    <mergeCell ref="J96:L96"/>
    <mergeCell ref="J3:L3"/>
    <mergeCell ref="A51:C51"/>
    <mergeCell ref="A63:C63"/>
    <mergeCell ref="A64:C64"/>
    <mergeCell ref="A65:C65"/>
    <mergeCell ref="B3:D3"/>
    <mergeCell ref="A45:C45"/>
    <mergeCell ref="A46:C46"/>
    <mergeCell ref="A47:C47"/>
    <mergeCell ref="A48:C48"/>
    <mergeCell ref="A49:C49"/>
    <mergeCell ref="A50:C50"/>
    <mergeCell ref="A61:C61"/>
    <mergeCell ref="A62:C62"/>
    <mergeCell ref="A74:C74"/>
    <mergeCell ref="A66:C66"/>
    <mergeCell ref="B96:D96"/>
    <mergeCell ref="A71:C71"/>
    <mergeCell ref="A72:C72"/>
    <mergeCell ref="A73:C73"/>
    <mergeCell ref="A83:C83"/>
    <mergeCell ref="A75:C75"/>
    <mergeCell ref="A76:C76"/>
  </mergeCells>
  <phoneticPr fontId="0" type="noConversion"/>
  <conditionalFormatting sqref="N109 N72:N77 N81:N86 N100:N107 N62:N67 N33:N43 N46:N51 N54 N7:N17 N20:N30">
    <cfRule type="cellIs" dxfId="2" priority="4" stopIfTrue="1" operator="notEqual">
      <formula>0</formula>
    </cfRule>
  </conditionalFormatting>
  <conditionalFormatting sqref="E105">
    <cfRule type="expression" dxfId="1" priority="2">
      <formula>(E105/E109)&gt;0.3</formula>
    </cfRule>
  </conditionalFormatting>
  <conditionalFormatting sqref="A111:L111">
    <cfRule type="expression" dxfId="0" priority="1">
      <formula>(E105/E109)&gt;0.3</formula>
    </cfRule>
  </conditionalFormatting>
  <printOptions horizontalCentered="1"/>
  <pageMargins left="0" right="0" top="0.27559055118110237" bottom="0.35433070866141736" header="0.19685039370078741" footer="0.23622047244094491"/>
  <pageSetup paperSize="9" scale="93" fitToHeight="3" orientation="landscape" r:id="rId1"/>
  <headerFooter alignWithMargins="0"/>
  <rowBreaks count="2" manualBreakCount="2">
    <brk id="55" max="13" man="1"/>
    <brk id="69" max="13" man="1"/>
  </rowBreaks>
  <ignoredErrors>
    <ignoredError sqref="I100:J100 F17 I17:J17 D30 F30 I30:J30 I43:J43 F43 F51:F54 I51:I54 F67 I67:J67 F77 I77:J77 F86 I86:J86 F100:F109 I101:I109 J101:J109 J51 J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Foglio2</vt:lpstr>
      <vt:lpstr>Foglio3</vt:lpstr>
      <vt:lpstr>Foglio2!Area_stampa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Csv</dc:creator>
  <cp:lastModifiedBy>user</cp:lastModifiedBy>
  <cp:lastPrinted>2007-01-19T09:44:12Z</cp:lastPrinted>
  <dcterms:created xsi:type="dcterms:W3CDTF">2001-11-30T14:27:40Z</dcterms:created>
  <dcterms:modified xsi:type="dcterms:W3CDTF">2013-11-13T14:41:40Z</dcterms:modified>
</cp:coreProperties>
</file>